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vtich.sharepoint.com/sites/SGZP/Freigegebene Dokumente/SGZP/QHB/QHB-aktuell/Aktuelle Formulare/ISO 9712/Formulare franz/"/>
    </mc:Choice>
  </mc:AlternateContent>
  <xr:revisionPtr revIDLastSave="15" documentId="8_{8AA0FF45-02A2-41DD-A9D2-7AD6B67EA0BA}" xr6:coauthVersionLast="47" xr6:coauthVersionMax="47" xr10:uidLastSave="{F54AF695-E9C7-455A-BB74-CDC326D056C9}"/>
  <bookViews>
    <workbookView xWindow="28690" yWindow="-110" windowWidth="51820" windowHeight="21220" xr2:uid="{C2179FC8-C6A5-4392-AAE0-6DE572FEDFA9}"/>
  </bookViews>
  <sheets>
    <sheet name="PREUVE INDIVIDUELLE SUR 5 ANS" sheetId="1" r:id="rId1"/>
    <sheet name="SYSTÈME DE CRÉDIT DE COLLECTE" sheetId="6" r:id="rId2"/>
    <sheet name="Tabelle1" sheetId="7" r:id="rId3"/>
  </sheets>
  <externalReferences>
    <externalReference r:id="rId4"/>
  </externalReferences>
  <definedNames>
    <definedName name="_xlnm.Print_Titles" localSheetId="0">'PREUVE INDIVIDUELLE SUR 5 ANS'!$24:$26</definedName>
    <definedName name="Tätigkeit">[1]Tätigkeiten!$B$4:$B$10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6" l="1"/>
  <c r="G4" i="6"/>
  <c r="G19" i="6"/>
  <c r="G18" i="6"/>
  <c r="G17" i="6"/>
  <c r="H512" i="1"/>
  <c r="H413" i="1"/>
  <c r="H314" i="1"/>
  <c r="H215" i="1"/>
  <c r="H116" i="1"/>
  <c r="H445" i="1" l="1"/>
  <c r="H346" i="1"/>
  <c r="H247" i="1"/>
  <c r="H518" i="1"/>
  <c r="H507" i="1"/>
  <c r="H501" i="1"/>
  <c r="H498" i="1"/>
  <c r="H493" i="1"/>
  <c r="H488" i="1"/>
  <c r="H472" i="1"/>
  <c r="H456" i="1"/>
  <c r="H438" i="1"/>
  <c r="H419" i="1"/>
  <c r="H408" i="1"/>
  <c r="H402" i="1"/>
  <c r="H399" i="1"/>
  <c r="H394" i="1"/>
  <c r="H389" i="1"/>
  <c r="H373" i="1"/>
  <c r="H357" i="1"/>
  <c r="H339" i="1"/>
  <c r="H320" i="1"/>
  <c r="H309" i="1"/>
  <c r="H303" i="1"/>
  <c r="H300" i="1"/>
  <c r="H295" i="1"/>
  <c r="H290" i="1"/>
  <c r="H274" i="1"/>
  <c r="H258" i="1"/>
  <c r="H240" i="1"/>
  <c r="H221" i="1"/>
  <c r="H210" i="1"/>
  <c r="H204" i="1"/>
  <c r="H201" i="1"/>
  <c r="H196" i="1"/>
  <c r="H191" i="1"/>
  <c r="H175" i="1"/>
  <c r="H159" i="1"/>
  <c r="H148" i="1"/>
  <c r="H141" i="1"/>
  <c r="H122" i="1"/>
  <c r="H111" i="1"/>
  <c r="H105" i="1"/>
  <c r="H102" i="1"/>
  <c r="H97" i="1"/>
  <c r="H92" i="1"/>
  <c r="H76" i="1"/>
  <c r="H60" i="1"/>
  <c r="H49" i="1"/>
  <c r="H42" i="1"/>
  <c r="B3" i="6" l="1"/>
  <c r="B4" i="6"/>
  <c r="G3" i="6"/>
  <c r="A4" i="6"/>
  <c r="A3" i="6"/>
  <c r="F19" i="6"/>
  <c r="F18" i="6"/>
  <c r="F16" i="6"/>
  <c r="F15" i="6"/>
  <c r="F14" i="6"/>
  <c r="F12" i="6"/>
  <c r="F11" i="6"/>
  <c r="F10" i="6"/>
  <c r="F9" i="6"/>
  <c r="F8" i="6"/>
  <c r="E19" i="6"/>
  <c r="E18" i="6"/>
  <c r="E16" i="6"/>
  <c r="E15" i="6"/>
  <c r="E14" i="6"/>
  <c r="E12" i="6"/>
  <c r="E11" i="6"/>
  <c r="E10" i="6"/>
  <c r="E9" i="6"/>
  <c r="E8" i="6"/>
  <c r="D19" i="6"/>
  <c r="D17" i="6"/>
  <c r="D16" i="6"/>
  <c r="D15" i="6"/>
  <c r="D14" i="6"/>
  <c r="D12" i="6"/>
  <c r="D11" i="6"/>
  <c r="D10" i="6"/>
  <c r="D9" i="6"/>
  <c r="D8" i="6"/>
  <c r="C19" i="6"/>
  <c r="C18" i="6"/>
  <c r="C16" i="6"/>
  <c r="C15" i="6"/>
  <c r="C14" i="6"/>
  <c r="C12" i="6"/>
  <c r="C11" i="6"/>
  <c r="C10" i="6"/>
  <c r="C9" i="6"/>
  <c r="C8" i="6"/>
  <c r="B19" i="6"/>
  <c r="B18" i="6"/>
  <c r="B16" i="6"/>
  <c r="B14" i="6"/>
  <c r="B12" i="6"/>
  <c r="B11" i="6"/>
  <c r="B10" i="6"/>
  <c r="B9" i="6"/>
  <c r="B8" i="6"/>
  <c r="B15" i="6"/>
  <c r="C17" i="6" l="1"/>
  <c r="D18" i="6"/>
  <c r="B17" i="6"/>
  <c r="E17" i="6"/>
  <c r="F17" i="6"/>
  <c r="G10" i="6"/>
  <c r="G11" i="6"/>
  <c r="G16" i="6"/>
  <c r="G15" i="6"/>
  <c r="G14" i="6"/>
  <c r="G12" i="6"/>
  <c r="G9" i="6"/>
  <c r="G8" i="6"/>
  <c r="G13" i="6" s="1"/>
  <c r="G20" i="6" l="1"/>
  <c r="G21" i="6" l="1"/>
</calcChain>
</file>

<file path=xl/sharedStrings.xml><?xml version="1.0" encoding="utf-8"?>
<sst xmlns="http://schemas.openxmlformats.org/spreadsheetml/2006/main" count="1431" uniqueCount="159">
  <si>
    <t>     </t>
  </si>
  <si>
    <t xml:space="preserve">Position </t>
  </si>
  <si>
    <t>     </t>
  </si>
  <si>
    <t>  </t>
  </si>
  <si>
    <t>Teil B:</t>
  </si>
  <si>
    <t>Maximum</t>
  </si>
  <si>
    <t>min.100</t>
  </si>
  <si>
    <t>Ja</t>
  </si>
  <si>
    <t>Nein</t>
  </si>
  <si>
    <t>?</t>
  </si>
  <si>
    <t>Activité</t>
  </si>
  <si>
    <t>description</t>
  </si>
  <si>
    <t>Preuve No.</t>
  </si>
  <si>
    <t>Date</t>
  </si>
  <si>
    <t>Points</t>
  </si>
  <si>
    <t>(désignations selon</t>
  </si>
  <si>
    <t>Points attribués par 
activité</t>
  </si>
  <si>
    <t>Nombre maximum de points par année d'activité</t>
  </si>
  <si>
    <t>Partie A:</t>
  </si>
  <si>
    <t xml:space="preserve">Réalisation des activités d’END: </t>
  </si>
  <si>
    <t>2 / jour</t>
  </si>
  <si>
    <r>
      <t>·</t>
    </r>
    <r>
      <rPr>
        <sz val="7"/>
        <color theme="1"/>
        <rFont val="Times New Roman"/>
        <family val="1"/>
      </rPr>
      <t> </t>
    </r>
    <r>
      <rPr>
        <sz val="9"/>
        <color theme="1"/>
        <rFont val="Arial"/>
        <family val="2"/>
      </rPr>
      <t xml:space="preserve">connaissance et compréhension des  </t>
    </r>
  </si>
  <si>
    <t>spécifications du client et des normes</t>
  </si>
  <si>
    <t>d’inspection;</t>
  </si>
  <si>
    <r>
      <t>·</t>
    </r>
    <r>
      <rPr>
        <sz val="7"/>
        <color rgb="FF000000"/>
        <rFont val="Times New Roman"/>
        <family val="1"/>
      </rPr>
      <t> </t>
    </r>
    <r>
      <rPr>
        <sz val="9"/>
        <color rgb="FF000000"/>
        <rFont val="Arial"/>
        <family val="2"/>
      </rPr>
      <t>vérification des conditions opératoires ou du</t>
    </r>
  </si>
  <si>
    <t>réglage de l’appareillage d’essai,</t>
  </si>
  <si>
    <t>réalisation avec succès de l’END,</t>
  </si>
  <si>
    <t>consignation satisfaisante</t>
  </si>
  <si>
    <t>des résultats;</t>
  </si>
  <si>
    <r>
      <t>·</t>
    </r>
    <r>
      <rPr>
        <sz val="7"/>
        <color rgb="FF000000"/>
        <rFont val="Times New Roman"/>
        <family val="1"/>
      </rPr>
      <t>  </t>
    </r>
    <r>
      <rPr>
        <sz val="9"/>
        <color rgb="FF000000"/>
        <rFont val="Arial"/>
        <family val="2"/>
      </rPr>
      <t xml:space="preserve">réalisation des activités d’END en tant </t>
    </r>
  </si>
  <si>
    <t xml:space="preserve">            qu’examinateur de Niveau 3</t>
  </si>
  <si>
    <t>Position totale 1</t>
  </si>
  <si>
    <t xml:space="preserve">Suivi (en totalité) d’une formation théorique </t>
  </si>
  <si>
    <t>1 / jour</t>
  </si>
  <si>
    <t xml:space="preserve"> à la méthode</t>
  </si>
  <si>
    <t xml:space="preserve">(La formation qui a conduit à la qualification, </t>
  </si>
  <si>
    <t>ne peut pas être prise en compte!)</t>
  </si>
  <si>
    <t xml:space="preserve">Position totale  2 </t>
  </si>
  <si>
    <t>Suivi (en totalité) d’une formation pratique</t>
  </si>
  <si>
    <t>à la méthode</t>
  </si>
  <si>
    <t xml:space="preserve">(L'examen de qualification qui a conduit à la </t>
  </si>
  <si>
    <t xml:space="preserve">qualification et à la certification dans </t>
  </si>
  <si>
    <t>la méthode, ne peut pas être pris en compte!)</t>
  </si>
  <si>
    <t xml:space="preserve">Position totale  3 </t>
  </si>
  <si>
    <t xml:space="preserve">Dispense une formation pratique ou </t>
  </si>
  <si>
    <t xml:space="preserve">théorique en END dans la </t>
  </si>
  <si>
    <t>méthode considérée</t>
  </si>
  <si>
    <t xml:space="preserve">Position totale  4 </t>
  </si>
  <si>
    <t xml:space="preserve">Participation à des activités de recherche </t>
  </si>
  <si>
    <t>1 / semaine</t>
  </si>
  <si>
    <t xml:space="preserve">ans le domaine des END ou </t>
  </si>
  <si>
    <t>en matière d’ingénierie en END</t>
  </si>
  <si>
    <t>(voir l’Annexe E)</t>
  </si>
  <si>
    <t xml:space="preserve">Position totale  5 </t>
  </si>
  <si>
    <t xml:space="preserve">Participation à un séminaire/article technique  </t>
  </si>
  <si>
    <t xml:space="preserve">dans le domaine de la méthode ou de la  </t>
  </si>
  <si>
    <t>technique</t>
  </si>
  <si>
    <t xml:space="preserve">Position totale 6 </t>
  </si>
  <si>
    <t xml:space="preserve">Présentation d’un séminaire/article technique </t>
  </si>
  <si>
    <t>1 / présentation</t>
  </si>
  <si>
    <t xml:space="preserve">dans le domaine de la méthode ou de la </t>
  </si>
  <si>
    <t xml:space="preserve">Position totale 7 </t>
  </si>
  <si>
    <t xml:space="preserve">Adhésion individuelle en vigueur à une </t>
  </si>
  <si>
    <t>1 / adhésion</t>
  </si>
  <si>
    <t xml:space="preserve"> société d’END ou liée aux END</t>
  </si>
  <si>
    <t xml:space="preserve">Position totale  8 </t>
  </si>
  <si>
    <t xml:space="preserve">Supervision technique et encadrement du </t>
  </si>
  <si>
    <t>2 / personne</t>
  </si>
  <si>
    <t xml:space="preserve">personnel END/stagiaire dans la méthode </t>
  </si>
  <si>
    <t>encadrée</t>
  </si>
  <si>
    <t>concernée</t>
  </si>
  <si>
    <t xml:space="preserve">Position totale  9 </t>
  </si>
  <si>
    <t xml:space="preserve">Participation ou animation de comités </t>
  </si>
  <si>
    <t>1 / comité</t>
  </si>
  <si>
    <t>techniques et de normalisation</t>
  </si>
  <si>
    <t xml:space="preserve">Position totale  10 </t>
  </si>
  <si>
    <t xml:space="preserve">Exercice d’un rôle technique en matière </t>
  </si>
  <si>
    <t>2 / activité</t>
  </si>
  <si>
    <t>d’END au sein d’un organisme de</t>
  </si>
  <si>
    <t>certification</t>
  </si>
  <si>
    <t xml:space="preserve">Position totale  11 </t>
  </si>
  <si>
    <t>Nom:</t>
  </si>
  <si>
    <t>Prénom:</t>
  </si>
  <si>
    <t xml:space="preserve">Période de certification du: </t>
  </si>
  <si>
    <t xml:space="preserve">(début de validité du certificat) </t>
  </si>
  <si>
    <t>(fin de validité du certificat)</t>
  </si>
  <si>
    <t>au:</t>
  </si>
  <si>
    <t>Date de naissance:</t>
  </si>
  <si>
    <t>1ère année de certification</t>
  </si>
  <si>
    <t>5ème année de certification</t>
  </si>
  <si>
    <t>4ème année de certification</t>
  </si>
  <si>
    <t>3ème année de certification</t>
  </si>
  <si>
    <t>2ème année de certification</t>
  </si>
  <si>
    <t xml:space="preserve">année </t>
  </si>
  <si>
    <t xml:space="preserve">Total de </t>
  </si>
  <si>
    <t>toutes les années</t>
  </si>
  <si>
    <t>Partie A: Somme 1 - 5</t>
  </si>
  <si>
    <t>Partie B: Somme 6 - 11</t>
  </si>
  <si>
    <t xml:space="preserve">Somme 1 - 11 </t>
  </si>
  <si>
    <t xml:space="preserve">   </t>
  </si>
  <si>
    <t>Signature</t>
  </si>
  <si>
    <t xml:space="preserve">Supérieur </t>
  </si>
  <si>
    <t>A remplir par le responsable de la certification</t>
  </si>
  <si>
    <t xml:space="preserve"> remplies</t>
  </si>
  <si>
    <t xml:space="preserve"> non remplies</t>
  </si>
  <si>
    <t>No de l‘activité 1)</t>
  </si>
  <si>
    <t>1ère</t>
  </si>
  <si>
    <t>2ème</t>
  </si>
  <si>
    <t>3éme</t>
  </si>
  <si>
    <t>4ème</t>
  </si>
  <si>
    <t>5ème</t>
  </si>
  <si>
    <t>1 (max. 25 / année)</t>
  </si>
  <si>
    <t>2 (max. 5 / année)</t>
  </si>
  <si>
    <t>3 (max.10 / année)</t>
  </si>
  <si>
    <t>4 (max. 15 / année)</t>
  </si>
  <si>
    <t>5 (max.15 / année)</t>
  </si>
  <si>
    <t>6 (max. 2 / année)</t>
  </si>
  <si>
    <t>7 (max. 3 / année)</t>
  </si>
  <si>
    <t>8 (max. 2 / année)</t>
  </si>
  <si>
    <t>9 (max.10 / année)</t>
  </si>
  <si>
    <t>11 (max.10 / année)</t>
  </si>
  <si>
    <t>Demandeur</t>
  </si>
  <si>
    <t xml:space="preserve">Lieu / Date </t>
  </si>
  <si>
    <t>Décision</t>
  </si>
  <si>
    <t>No d'ident. ASEND:</t>
  </si>
  <si>
    <t>Numéro de certificat END du referee:</t>
  </si>
  <si>
    <t>Seulement pour Partie A positions 1 et 5:</t>
  </si>
  <si>
    <t>(pour toutes les autres positions du système de crédit, les justificatifs individiduels sont à fournir à l'organisme de certification:</t>
  </si>
  <si>
    <t>Choisir SVP</t>
  </si>
  <si>
    <t>En cas de NON: tous les justificatifs sont à fournir à l'organisme de certification (procès-verbaux,…)</t>
  </si>
  <si>
    <t>Supérieur ou personne habilitée à signer:</t>
  </si>
  <si>
    <t xml:space="preserve">
Je confirme par  signature habilitée:</t>
  </si>
  <si>
    <t>Prenom:</t>
  </si>
  <si>
    <t>Fonction:</t>
  </si>
  <si>
    <t>Lieu, date:</t>
  </si>
  <si>
    <t>Tampon d'entreprise et signature:</t>
  </si>
  <si>
    <t>Agrégation de preuves sur 5 ans</t>
  </si>
  <si>
    <t>Directive ASEND, Annexe 1)</t>
  </si>
  <si>
    <t xml:space="preserve">No d‘identification ASEND:  </t>
  </si>
  <si>
    <t xml:space="preserve">
- que les travaux définis ci-dessous ont bien été effectués par le demandeur et
- que l'organisme de certification est autorisée sur sa demande à visualiser ces documents</t>
  </si>
  <si>
    <t>1) Désignations selon les directives ASEND, supplément 1 : Système de crédit structuré pour le renouvellement des 
     niveaux 1, 2 et 3 et la recertification de niveau 3.</t>
  </si>
  <si>
    <t>L'exactitude de toutes les entrées est confirmée :</t>
  </si>
  <si>
    <r>
      <rPr>
        <b/>
        <sz val="9.5"/>
        <rFont val="Arial"/>
        <family val="2"/>
      </rPr>
      <t>ou referee</t>
    </r>
    <r>
      <rPr>
        <sz val="9.5"/>
        <rFont val="Arial"/>
        <family val="2"/>
      </rPr>
      <t xml:space="preserve">
(selon la directive ASEND, point 1.6)</t>
    </r>
  </si>
  <si>
    <t>Les conditions de la certification sont:</t>
  </si>
  <si>
    <t>ET 2</t>
  </si>
  <si>
    <t>MT 2</t>
  </si>
  <si>
    <t>PT 2</t>
  </si>
  <si>
    <t>RT-F 2</t>
  </si>
  <si>
    <t>RT-D 2</t>
  </si>
  <si>
    <t>RT-FD 2</t>
  </si>
  <si>
    <t>UT 2</t>
  </si>
  <si>
    <t>VT 2</t>
  </si>
  <si>
    <t>TT 2</t>
  </si>
  <si>
    <t>LT 2</t>
  </si>
  <si>
    <t>10 (max. 3 / année)</t>
  </si>
  <si>
    <t>min. 50</t>
  </si>
  <si>
    <t>max. 50</t>
  </si>
  <si>
    <t>Méthode:</t>
  </si>
  <si>
    <t>niveau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</si>
</sst>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1" x14ac:knownFonts="1"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FF"/>
      <name val="Arial"/>
      <family val="2"/>
    </font>
    <font>
      <sz val="9"/>
      <color theme="1"/>
      <name val="Symbol"/>
      <family val="1"/>
      <charset val="2"/>
    </font>
    <font>
      <sz val="7"/>
      <color theme="1"/>
      <name val="Times New Roman"/>
      <family val="1"/>
    </font>
    <font>
      <sz val="7"/>
      <color rgb="FF000000"/>
      <name val="Times New Roman"/>
      <family val="1"/>
    </font>
    <font>
      <b/>
      <sz val="9"/>
      <color rgb="FF0000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.5"/>
      <color theme="1"/>
      <name val="Arial"/>
      <family val="2"/>
    </font>
    <font>
      <sz val="9.5"/>
      <color rgb="FF0000FF"/>
      <name val="Arial"/>
      <family val="2"/>
    </font>
    <font>
      <sz val="14"/>
      <color theme="1"/>
      <name val="Arial"/>
      <family val="2"/>
    </font>
    <font>
      <b/>
      <sz val="14"/>
      <color rgb="FF000000"/>
      <name val="Calibri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.5"/>
      <name val="Arial"/>
      <family val="2"/>
    </font>
    <font>
      <sz val="9.5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1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 indent="2"/>
    </xf>
    <xf numFmtId="0" fontId="3" fillId="0" borderId="6" xfId="0" applyFont="1" applyBorder="1" applyAlignment="1">
      <alignment horizontal="left" vertical="center" wrapText="1" indent="2"/>
    </xf>
    <xf numFmtId="0" fontId="3" fillId="0" borderId="6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top" wrapText="1"/>
    </xf>
    <xf numFmtId="1" fontId="10" fillId="2" borderId="3" xfId="0" applyNumberFormat="1" applyFont="1" applyFill="1" applyBorder="1" applyAlignment="1">
      <alignment horizontal="center" vertical="center" wrapText="1"/>
    </xf>
    <xf numFmtId="1" fontId="10" fillId="2" borderId="8" xfId="0" applyNumberFormat="1" applyFont="1" applyFill="1" applyBorder="1" applyAlignment="1">
      <alignment horizontal="center" vertical="center" wrapText="1"/>
    </xf>
    <xf numFmtId="49" fontId="6" fillId="3" borderId="14" xfId="0" applyNumberFormat="1" applyFont="1" applyFill="1" applyBorder="1" applyAlignment="1" applyProtection="1">
      <alignment vertical="center" wrapText="1"/>
      <protection locked="0"/>
    </xf>
    <xf numFmtId="49" fontId="6" fillId="3" borderId="15" xfId="0" applyNumberFormat="1" applyFont="1" applyFill="1" applyBorder="1" applyAlignment="1" applyProtection="1">
      <alignment horizontal="center" vertical="center" wrapText="1"/>
      <protection locked="0"/>
    </xf>
    <xf numFmtId="164" fontId="6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6" fillId="3" borderId="16" xfId="0" applyNumberFormat="1" applyFont="1" applyFill="1" applyBorder="1" applyAlignment="1" applyProtection="1">
      <alignment horizontal="center" vertical="center" wrapText="1"/>
      <protection locked="0"/>
    </xf>
    <xf numFmtId="49" fontId="6" fillId="3" borderId="18" xfId="0" applyNumberFormat="1" applyFont="1" applyFill="1" applyBorder="1" applyAlignment="1" applyProtection="1">
      <alignment vertical="center" wrapText="1"/>
      <protection locked="0"/>
    </xf>
    <xf numFmtId="49" fontId="6" fillId="3" borderId="19" xfId="0" applyNumberFormat="1" applyFont="1" applyFill="1" applyBorder="1" applyAlignment="1" applyProtection="1">
      <alignment horizontal="center" vertical="center" wrapText="1"/>
      <protection locked="0"/>
    </xf>
    <xf numFmtId="164" fontId="6" fillId="3" borderId="19" xfId="0" applyNumberFormat="1" applyFont="1" applyFill="1" applyBorder="1" applyAlignment="1" applyProtection="1">
      <alignment horizontal="center" vertical="center" wrapText="1"/>
      <protection locked="0"/>
    </xf>
    <xf numFmtId="1" fontId="6" fillId="3" borderId="20" xfId="0" applyNumberFormat="1" applyFont="1" applyFill="1" applyBorder="1" applyAlignment="1" applyProtection="1">
      <alignment horizontal="center" vertical="center" wrapText="1"/>
      <protection locked="0"/>
    </xf>
    <xf numFmtId="49" fontId="0" fillId="3" borderId="12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49" fontId="0" fillId="3" borderId="13" xfId="0" applyNumberFormat="1" applyFill="1" applyBorder="1" applyAlignment="1" applyProtection="1">
      <alignment vertical="top"/>
      <protection locked="0"/>
    </xf>
    <xf numFmtId="0" fontId="16" fillId="4" borderId="0" xfId="0" applyFont="1" applyFill="1"/>
    <xf numFmtId="49" fontId="1" fillId="4" borderId="0" xfId="0" applyNumberFormat="1" applyFont="1" applyFill="1" applyAlignment="1">
      <alignment horizontal="right" vertical="center"/>
    </xf>
    <xf numFmtId="49" fontId="0" fillId="4" borderId="0" xfId="0" applyNumberFormat="1" applyFill="1"/>
    <xf numFmtId="49" fontId="1" fillId="4" borderId="0" xfId="0" applyNumberFormat="1" applyFont="1" applyFill="1" applyAlignment="1">
      <alignment horizontal="left" vertical="center"/>
    </xf>
    <xf numFmtId="49" fontId="1" fillId="4" borderId="0" xfId="0" applyNumberFormat="1" applyFont="1" applyFill="1" applyAlignment="1">
      <alignment vertical="center"/>
    </xf>
    <xf numFmtId="0" fontId="17" fillId="4" borderId="0" xfId="0" applyFont="1" applyFill="1" applyAlignment="1">
      <alignment horizontal="right" vertical="center"/>
    </xf>
    <xf numFmtId="0" fontId="0" fillId="4" borderId="0" xfId="0" applyFill="1"/>
    <xf numFmtId="0" fontId="17" fillId="4" borderId="0" xfId="0" applyFont="1" applyFill="1"/>
    <xf numFmtId="0" fontId="17" fillId="4" borderId="0" xfId="0" applyFont="1" applyFill="1" applyAlignment="1">
      <alignment horizontal="right" vertical="top"/>
    </xf>
    <xf numFmtId="0" fontId="11" fillId="0" borderId="0" xfId="0" applyFont="1" applyAlignme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20" fillId="5" borderId="7" xfId="0" applyFont="1" applyFill="1" applyBorder="1" applyAlignment="1">
      <alignment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21" fillId="6" borderId="19" xfId="0" applyFont="1" applyFill="1" applyBorder="1" applyAlignment="1">
      <alignment vertical="center" wrapText="1"/>
    </xf>
    <xf numFmtId="0" fontId="0" fillId="0" borderId="27" xfId="0" applyBorder="1"/>
    <xf numFmtId="0" fontId="0" fillId="0" borderId="17" xfId="0" applyBorder="1"/>
    <xf numFmtId="0" fontId="13" fillId="0" borderId="0" xfId="0" applyFont="1"/>
    <xf numFmtId="0" fontId="14" fillId="0" borderId="0" xfId="0" applyFont="1" applyAlignment="1">
      <alignment vertical="center"/>
    </xf>
    <xf numFmtId="49" fontId="1" fillId="3" borderId="12" xfId="0" applyNumberFormat="1" applyFont="1" applyFill="1" applyBorder="1" applyAlignment="1" applyProtection="1">
      <alignment vertical="center"/>
      <protection locked="0"/>
    </xf>
    <xf numFmtId="49" fontId="1" fillId="0" borderId="12" xfId="0" applyNumberFormat="1" applyFont="1" applyBorder="1" applyAlignment="1" applyProtection="1">
      <alignment vertical="center"/>
      <protection locked="0"/>
    </xf>
    <xf numFmtId="1" fontId="18" fillId="0" borderId="8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7" fillId="0" borderId="0" xfId="0" applyFont="1" applyAlignment="1">
      <alignment horizontal="right" vertical="top"/>
    </xf>
    <xf numFmtId="49" fontId="0" fillId="0" borderId="0" xfId="0" applyNumberFormat="1" applyProtection="1">
      <protection locked="0"/>
    </xf>
    <xf numFmtId="0" fontId="4" fillId="0" borderId="1" xfId="0" applyFont="1" applyBorder="1" applyAlignment="1">
      <alignment vertical="center" wrapText="1"/>
    </xf>
    <xf numFmtId="49" fontId="13" fillId="0" borderId="0" xfId="0" applyNumberFormat="1" applyFont="1"/>
    <xf numFmtId="0" fontId="1" fillId="3" borderId="12" xfId="0" applyFont="1" applyFill="1" applyBorder="1" applyAlignment="1" applyProtection="1">
      <alignment vertical="center"/>
      <protection locked="0"/>
    </xf>
    <xf numFmtId="49" fontId="1" fillId="3" borderId="13" xfId="0" applyNumberFormat="1" applyFont="1" applyFill="1" applyBorder="1" applyAlignment="1" applyProtection="1">
      <alignment vertical="center"/>
      <protection locked="0"/>
    </xf>
    <xf numFmtId="0" fontId="1" fillId="3" borderId="13" xfId="0" applyFont="1" applyFill="1" applyBorder="1" applyAlignment="1" applyProtection="1">
      <alignment vertical="center"/>
      <protection locked="0"/>
    </xf>
    <xf numFmtId="49" fontId="2" fillId="0" borderId="0" xfId="0" applyNumberFormat="1" applyFont="1" applyAlignment="1">
      <alignment horizontal="right" vertical="center"/>
    </xf>
    <xf numFmtId="0" fontId="1" fillId="4" borderId="0" xfId="0" applyFont="1" applyFill="1" applyAlignment="1">
      <alignment horizontal="right" vertical="center"/>
    </xf>
    <xf numFmtId="0" fontId="25" fillId="4" borderId="0" xfId="0" applyFont="1" applyFill="1"/>
    <xf numFmtId="0" fontId="24" fillId="4" borderId="0" xfId="0" applyFont="1" applyFill="1"/>
    <xf numFmtId="49" fontId="24" fillId="4" borderId="0" xfId="0" applyNumberFormat="1" applyFont="1" applyFill="1" applyAlignment="1">
      <alignment horizontal="right" vertical="center"/>
    </xf>
    <xf numFmtId="49" fontId="24" fillId="4" borderId="0" xfId="0" applyNumberFormat="1" applyFont="1" applyFill="1"/>
    <xf numFmtId="49" fontId="24" fillId="4" borderId="0" xfId="0" applyNumberFormat="1" applyFont="1" applyFill="1" applyAlignment="1">
      <alignment horizontal="left" vertical="center"/>
    </xf>
    <xf numFmtId="49" fontId="24" fillId="4" borderId="0" xfId="0" applyNumberFormat="1" applyFont="1" applyFill="1" applyAlignment="1">
      <alignment vertical="center"/>
    </xf>
    <xf numFmtId="0" fontId="14" fillId="4" borderId="0" xfId="0" applyFont="1" applyFill="1"/>
    <xf numFmtId="0" fontId="17" fillId="3" borderId="0" xfId="0" applyFont="1" applyFill="1" applyProtection="1">
      <protection locked="0"/>
    </xf>
    <xf numFmtId="49" fontId="1" fillId="3" borderId="0" xfId="0" applyNumberFormat="1" applyFont="1" applyFill="1" applyAlignment="1" applyProtection="1">
      <alignment horizontal="left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12" fillId="0" borderId="0" xfId="0" applyNumberFormat="1" applyFont="1" applyAlignment="1">
      <alignment vertical="center"/>
    </xf>
    <xf numFmtId="0" fontId="26" fillId="0" borderId="0" xfId="0" applyFont="1"/>
    <xf numFmtId="0" fontId="21" fillId="6" borderId="27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6" borderId="31" xfId="0" applyFill="1" applyBorder="1" applyAlignment="1">
      <alignment vertical="center" wrapText="1"/>
    </xf>
    <xf numFmtId="0" fontId="21" fillId="6" borderId="32" xfId="0" applyFont="1" applyFill="1" applyBorder="1" applyAlignment="1">
      <alignment vertical="center" wrapText="1"/>
    </xf>
    <xf numFmtId="49" fontId="27" fillId="0" borderId="0" xfId="0" applyNumberFormat="1" applyFont="1"/>
    <xf numFmtId="0" fontId="28" fillId="0" borderId="3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28" fillId="0" borderId="5" xfId="0" applyFont="1" applyBorder="1" applyAlignment="1">
      <alignment vertical="center" wrapText="1"/>
    </xf>
    <xf numFmtId="0" fontId="27" fillId="6" borderId="19" xfId="0" applyFont="1" applyFill="1" applyBorder="1" applyAlignment="1">
      <alignment horizontal="left" vertical="center" wrapText="1"/>
    </xf>
    <xf numFmtId="0" fontId="27" fillId="6" borderId="17" xfId="0" applyFont="1" applyFill="1" applyBorder="1" applyAlignment="1">
      <alignment vertical="center" wrapText="1"/>
    </xf>
    <xf numFmtId="0" fontId="27" fillId="6" borderId="1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49" fontId="2" fillId="0" borderId="0" xfId="0" quotePrefix="1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49" fontId="16" fillId="4" borderId="0" xfId="0" applyNumberFormat="1" applyFont="1" applyFill="1" applyAlignment="1">
      <alignment horizontal="left" vertical="top" wrapText="1"/>
    </xf>
    <xf numFmtId="0" fontId="16" fillId="4" borderId="0" xfId="0" applyFont="1" applyFill="1" applyAlignment="1">
      <alignment horizontal="center" vertical="top" wrapText="1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28" fillId="0" borderId="1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29" fillId="0" borderId="19" xfId="0" applyFont="1" applyBorder="1" applyAlignment="1">
      <alignment horizontal="center" vertical="center" wrapText="1"/>
    </xf>
    <xf numFmtId="0" fontId="29" fillId="0" borderId="27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0" fontId="30" fillId="0" borderId="27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28" fillId="5" borderId="10" xfId="0" applyFont="1" applyFill="1" applyBorder="1" applyAlignment="1">
      <alignment horizontal="left" vertical="center" wrapText="1"/>
    </xf>
    <xf numFmtId="0" fontId="28" fillId="5" borderId="11" xfId="0" applyFont="1" applyFill="1" applyBorder="1" applyAlignment="1">
      <alignment horizontal="left" vertical="center" wrapText="1"/>
    </xf>
    <xf numFmtId="0" fontId="27" fillId="6" borderId="22" xfId="0" applyFont="1" applyFill="1" applyBorder="1" applyAlignment="1">
      <alignment horizontal="center" vertical="center" wrapText="1"/>
    </xf>
    <xf numFmtId="0" fontId="27" fillId="6" borderId="23" xfId="0" applyFont="1" applyFill="1" applyBorder="1" applyAlignment="1">
      <alignment horizontal="center" vertical="center" wrapText="1"/>
    </xf>
    <xf numFmtId="0" fontId="27" fillId="6" borderId="24" xfId="0" applyFont="1" applyFill="1" applyBorder="1" applyAlignment="1">
      <alignment horizontal="center" vertical="center" wrapText="1"/>
    </xf>
    <xf numFmtId="0" fontId="27" fillId="6" borderId="25" xfId="0" applyFont="1" applyFill="1" applyBorder="1" applyAlignment="1">
      <alignment horizontal="center" vertical="center" wrapText="1"/>
    </xf>
    <xf numFmtId="0" fontId="27" fillId="6" borderId="12" xfId="0" applyFont="1" applyFill="1" applyBorder="1" applyAlignment="1">
      <alignment horizontal="center" vertical="center" wrapText="1"/>
    </xf>
    <xf numFmtId="0" fontId="27" fillId="6" borderId="26" xfId="0" applyFont="1" applyFill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21" fillId="6" borderId="28" xfId="0" applyFont="1" applyFill="1" applyBorder="1" applyAlignment="1">
      <alignment horizontal="center" vertical="center" wrapText="1"/>
    </xf>
    <xf numFmtId="0" fontId="21" fillId="6" borderId="29" xfId="0" applyFont="1" applyFill="1" applyBorder="1" applyAlignment="1">
      <alignment horizontal="center" vertical="center" wrapText="1"/>
    </xf>
    <xf numFmtId="0" fontId="21" fillId="6" borderId="30" xfId="0" applyFont="1" applyFill="1" applyBorder="1" applyAlignment="1">
      <alignment horizontal="center" vertical="center" wrapText="1"/>
    </xf>
    <xf numFmtId="0" fontId="23" fillId="3" borderId="19" xfId="0" applyFont="1" applyFill="1" applyBorder="1" applyAlignment="1" applyProtection="1">
      <alignment horizontal="center" vertical="center" wrapText="1"/>
      <protection locked="0"/>
    </xf>
    <xf numFmtId="0" fontId="27" fillId="6" borderId="27" xfId="0" applyFont="1" applyFill="1" applyBorder="1" applyAlignment="1">
      <alignment horizontal="left" vertical="center" wrapText="1"/>
    </xf>
    <xf numFmtId="0" fontId="27" fillId="6" borderId="17" xfId="0" applyFont="1" applyFill="1" applyBorder="1" applyAlignment="1">
      <alignment horizontal="left" vertical="center" wrapText="1"/>
    </xf>
    <xf numFmtId="0" fontId="23" fillId="3" borderId="22" xfId="0" applyFont="1" applyFill="1" applyBorder="1" applyAlignment="1" applyProtection="1">
      <alignment horizontal="center" vertical="center" wrapText="1"/>
      <protection locked="0"/>
    </xf>
    <xf numFmtId="0" fontId="23" fillId="3" borderId="23" xfId="0" applyFont="1" applyFill="1" applyBorder="1" applyAlignment="1" applyProtection="1">
      <alignment horizontal="center" vertical="center" wrapText="1"/>
      <protection locked="0"/>
    </xf>
    <xf numFmtId="0" fontId="23" fillId="3" borderId="24" xfId="0" applyFont="1" applyFill="1" applyBorder="1" applyAlignment="1" applyProtection="1">
      <alignment horizontal="center" vertical="center" wrapText="1"/>
      <protection locked="0"/>
    </xf>
    <xf numFmtId="0" fontId="23" fillId="3" borderId="25" xfId="0" applyFont="1" applyFill="1" applyBorder="1" applyAlignment="1" applyProtection="1">
      <alignment horizontal="center" vertical="center" wrapText="1"/>
      <protection locked="0"/>
    </xf>
    <xf numFmtId="0" fontId="23" fillId="3" borderId="12" xfId="0" applyFont="1" applyFill="1" applyBorder="1" applyAlignment="1" applyProtection="1">
      <alignment horizontal="center" vertical="center" wrapText="1"/>
      <protection locked="0"/>
    </xf>
    <xf numFmtId="0" fontId="23" fillId="3" borderId="26" xfId="0" applyFont="1" applyFill="1" applyBorder="1" applyAlignment="1" applyProtection="1">
      <alignment horizontal="center" vertical="center" wrapText="1"/>
      <protection locked="0"/>
    </xf>
    <xf numFmtId="0" fontId="22" fillId="3" borderId="22" xfId="0" applyFont="1" applyFill="1" applyBorder="1" applyAlignment="1" applyProtection="1">
      <alignment horizontal="center" vertical="center" wrapText="1"/>
      <protection locked="0"/>
    </xf>
    <xf numFmtId="0" fontId="22" fillId="3" borderId="24" xfId="0" applyFont="1" applyFill="1" applyBorder="1" applyAlignment="1" applyProtection="1">
      <alignment horizontal="center" vertical="center" wrapText="1"/>
      <protection locked="0"/>
    </xf>
    <xf numFmtId="0" fontId="30" fillId="0" borderId="22" xfId="0" applyFont="1" applyBorder="1" applyAlignment="1">
      <alignment horizontal="right" vertical="center" wrapText="1"/>
    </xf>
    <xf numFmtId="0" fontId="30" fillId="0" borderId="23" xfId="0" applyFont="1" applyBorder="1" applyAlignment="1">
      <alignment horizontal="right" vertical="center" wrapText="1"/>
    </xf>
    <xf numFmtId="0" fontId="30" fillId="0" borderId="24" xfId="0" applyFont="1" applyBorder="1" applyAlignment="1">
      <alignment horizontal="right" vertical="center" wrapText="1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/>
      <protection locked="0"/>
    </xf>
    <xf numFmtId="49" fontId="1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34926</xdr:rowOff>
    </xdr:from>
    <xdr:to>
      <xdr:col>8</xdr:col>
      <xdr:colOff>139700</xdr:colOff>
      <xdr:row>20</xdr:row>
      <xdr:rowOff>66676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376689D-BA92-6D6D-8485-79C8C1F479E0}"/>
            </a:ext>
          </a:extLst>
        </xdr:cNvPr>
        <xdr:cNvSpPr txBox="1"/>
      </xdr:nvSpPr>
      <xdr:spPr>
        <a:xfrm>
          <a:off x="0" y="4511676"/>
          <a:ext cx="10369550" cy="755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400" b="1"/>
            <a:t>Attention: - Les points des positions individuelles sont automatiquement reportés dans le formulaire "Agrégation de preuves</a:t>
          </a:r>
          <a:r>
            <a:rPr lang="de-CH" sz="1400" b="1" baseline="0"/>
            <a:t> sur 5 ans</a:t>
          </a:r>
          <a:r>
            <a:rPr lang="de-CH" sz="1400" b="1"/>
            <a:t>" 	</a:t>
          </a:r>
        </a:p>
        <a:p>
          <a:r>
            <a:rPr lang="de-CH" sz="1400" b="1" baseline="0"/>
            <a:t>                    </a:t>
          </a:r>
          <a:r>
            <a:rPr lang="de-CH" sz="1400" b="1"/>
            <a:t>- Imprimer et signer</a:t>
          </a:r>
          <a:r>
            <a:rPr lang="de-CH" sz="1400" b="1" baseline="0"/>
            <a:t> les deux formulaires </a:t>
          </a:r>
          <a:r>
            <a:rPr lang="de-CH" sz="1400" b="1"/>
            <a:t>"Preuves individuelles sur 5 ans" et "Agrégation de preuves</a:t>
          </a:r>
          <a:r>
            <a:rPr lang="de-CH" sz="1400" b="1" baseline="0"/>
            <a:t> sur 5 ans"</a:t>
          </a:r>
          <a:endParaRPr lang="de-CH" sz="14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lieber\Documents\Personelles\Arbeits-%20und%20Erfahrungsnachweise%20NUK%20Klieber%202023.xlsx" TargetMode="External"/><Relationship Id="rId1" Type="http://schemas.openxmlformats.org/officeDocument/2006/relationships/externalLinkPath" Target="file:///C:\Users\klieber\Documents\Personelles\Arbeits-%20und%20Erfahrungsnachweise%20NUK%20Klieber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uar"/>
      <sheetName val="Februar"/>
      <sheetName val="März"/>
      <sheetName val="April"/>
      <sheetName val="May"/>
      <sheetName val="June"/>
      <sheetName val="Juli"/>
      <sheetName val="August"/>
      <sheetName val="September"/>
      <sheetName val="Oktober"/>
      <sheetName val="November"/>
      <sheetName val="Dezember"/>
      <sheetName val="Auswertung 2023"/>
      <sheetName val="Tätigkeiten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4">
          <cell r="B4" t="str">
            <v>Prüfungs-Überwachung</v>
          </cell>
        </row>
        <row r="5">
          <cell r="B5" t="str">
            <v>Prüfvorschrift prüfen</v>
          </cell>
        </row>
        <row r="6">
          <cell r="B6" t="str">
            <v>Tagungsteilnahme</v>
          </cell>
        </row>
        <row r="7">
          <cell r="B7" t="str">
            <v>Normenarbeit</v>
          </cell>
        </row>
        <row r="8">
          <cell r="B8" t="str">
            <v>Abweichungsmeldung</v>
          </cell>
        </row>
        <row r="9">
          <cell r="B9" t="str">
            <v>Vortrag / Präsentation</v>
          </cell>
        </row>
        <row r="10">
          <cell r="B10" t="str">
            <v>Veröffentlichung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C4C0C-26B5-48DD-982E-B9A85B734F70}">
  <sheetPr>
    <pageSetUpPr fitToPage="1"/>
  </sheetPr>
  <dimension ref="A1:H518"/>
  <sheetViews>
    <sheetView tabSelected="1" zoomScaleNormal="100" zoomScalePageLayoutView="130" workbookViewId="0">
      <selection activeCell="C5" sqref="C5"/>
    </sheetView>
  </sheetViews>
  <sheetFormatPr baseColWidth="10" defaultRowHeight="12.5" x14ac:dyDescent="0.25"/>
  <cols>
    <col min="1" max="1" width="7.1796875" customWidth="1"/>
    <col min="2" max="2" width="35.08984375" customWidth="1"/>
    <col min="3" max="3" width="13.453125" customWidth="1"/>
    <col min="4" max="4" width="13.1796875" customWidth="1"/>
    <col min="5" max="5" width="52.1796875" customWidth="1"/>
    <col min="6" max="6" width="10.54296875" customWidth="1"/>
    <col min="7" max="7" width="9.1796875" customWidth="1"/>
    <col min="8" max="8" width="6.26953125" customWidth="1"/>
    <col min="9" max="9" width="3.1796875" customWidth="1"/>
  </cols>
  <sheetData>
    <row r="1" spans="1:8" ht="14" x14ac:dyDescent="0.25">
      <c r="B1" s="18" t="s">
        <v>81</v>
      </c>
      <c r="C1" s="66"/>
      <c r="D1" s="58"/>
      <c r="E1" s="18" t="s">
        <v>138</v>
      </c>
      <c r="F1" s="58"/>
      <c r="G1" s="59"/>
      <c r="H1" s="18"/>
    </row>
    <row r="2" spans="1:8" ht="14" x14ac:dyDescent="0.25">
      <c r="A2" s="17"/>
      <c r="B2" s="18" t="s">
        <v>82</v>
      </c>
      <c r="C2" s="68"/>
      <c r="D2" s="67"/>
      <c r="E2" s="18" t="s">
        <v>87</v>
      </c>
      <c r="F2" s="118"/>
      <c r="G2" s="118"/>
      <c r="H2" s="18"/>
    </row>
    <row r="3" spans="1:8" ht="14" x14ac:dyDescent="0.25">
      <c r="B3" s="18" t="s">
        <v>83</v>
      </c>
      <c r="C3" s="118"/>
      <c r="D3" s="118"/>
      <c r="E3" s="18" t="s">
        <v>86</v>
      </c>
      <c r="F3" s="121"/>
      <c r="G3" s="121"/>
      <c r="H3" s="18"/>
    </row>
    <row r="4" spans="1:8" ht="14" x14ac:dyDescent="0.3">
      <c r="A4" s="17"/>
      <c r="B4" s="18"/>
      <c r="C4" s="84" t="s">
        <v>84</v>
      </c>
      <c r="D4" s="18"/>
      <c r="E4" s="20"/>
      <c r="F4" s="84" t="s">
        <v>85</v>
      </c>
      <c r="G4" s="21"/>
      <c r="H4" s="18"/>
    </row>
    <row r="5" spans="1:8" ht="14" x14ac:dyDescent="0.25">
      <c r="A5" s="17"/>
      <c r="B5" s="18" t="s">
        <v>157</v>
      </c>
      <c r="C5" s="79" t="s">
        <v>9</v>
      </c>
      <c r="D5" s="18"/>
      <c r="E5" s="20"/>
      <c r="F5" s="19"/>
      <c r="G5" s="21"/>
      <c r="H5" s="18"/>
    </row>
    <row r="6" spans="1:8" ht="14" x14ac:dyDescent="0.25">
      <c r="A6" s="17"/>
      <c r="B6" s="18"/>
      <c r="D6" s="18"/>
      <c r="E6" s="20"/>
      <c r="F6" s="19"/>
      <c r="G6" s="21"/>
      <c r="H6" s="18"/>
    </row>
    <row r="7" spans="1:8" ht="18.5" x14ac:dyDescent="0.45">
      <c r="A7" s="71" t="s">
        <v>126</v>
      </c>
      <c r="B7" s="72"/>
      <c r="C7" s="43"/>
      <c r="D7" s="38"/>
      <c r="E7" s="39"/>
      <c r="F7" s="40"/>
      <c r="G7" s="41"/>
      <c r="H7" s="38"/>
    </row>
    <row r="8" spans="1:8" ht="17.5" x14ac:dyDescent="0.35">
      <c r="A8" s="77" t="s">
        <v>127</v>
      </c>
      <c r="B8" s="43"/>
      <c r="C8" s="72"/>
      <c r="D8" s="73"/>
      <c r="E8" s="74"/>
      <c r="F8" s="75"/>
      <c r="G8" s="76"/>
      <c r="H8" s="73"/>
    </row>
    <row r="9" spans="1:8" ht="69.650000000000006" customHeight="1" x14ac:dyDescent="0.25">
      <c r="A9" s="120" t="s">
        <v>131</v>
      </c>
      <c r="B9" s="120"/>
      <c r="C9" s="119" t="s">
        <v>139</v>
      </c>
      <c r="D9" s="119"/>
      <c r="E9" s="119"/>
      <c r="F9" s="119"/>
      <c r="G9" s="119"/>
      <c r="H9" s="38"/>
    </row>
    <row r="10" spans="1:8" ht="14.5" x14ac:dyDescent="0.35">
      <c r="A10" s="43"/>
      <c r="B10" s="42" t="s">
        <v>128</v>
      </c>
      <c r="C10" s="78" t="s">
        <v>9</v>
      </c>
      <c r="D10" s="37" t="s">
        <v>129</v>
      </c>
      <c r="E10" s="39"/>
      <c r="F10" s="40"/>
      <c r="G10" s="41"/>
      <c r="H10" s="38"/>
    </row>
    <row r="11" spans="1:8" ht="14.5" x14ac:dyDescent="0.35">
      <c r="A11" s="70"/>
      <c r="B11" s="38"/>
      <c r="C11" s="40"/>
      <c r="D11" s="43"/>
      <c r="E11" s="43"/>
      <c r="F11" s="43"/>
      <c r="G11" s="37"/>
      <c r="H11" s="38"/>
    </row>
    <row r="12" spans="1:8" ht="14.5" x14ac:dyDescent="0.35">
      <c r="A12" s="70"/>
      <c r="B12" s="37" t="s">
        <v>130</v>
      </c>
      <c r="C12" s="40"/>
      <c r="D12" s="44" t="s">
        <v>81</v>
      </c>
      <c r="E12" s="34"/>
      <c r="F12" s="40"/>
      <c r="G12" s="41"/>
      <c r="H12" s="38"/>
    </row>
    <row r="13" spans="1:8" ht="14.5" x14ac:dyDescent="0.35">
      <c r="A13" s="70"/>
      <c r="B13" s="38"/>
      <c r="C13" s="40"/>
      <c r="D13" s="44" t="s">
        <v>132</v>
      </c>
      <c r="E13" s="35"/>
      <c r="F13" s="40"/>
      <c r="G13" s="41"/>
      <c r="H13" s="38"/>
    </row>
    <row r="14" spans="1:8" ht="14.5" x14ac:dyDescent="0.35">
      <c r="A14" s="70"/>
      <c r="B14" s="38"/>
      <c r="C14" s="40"/>
      <c r="D14" s="44" t="s">
        <v>133</v>
      </c>
      <c r="E14" s="36"/>
      <c r="F14" s="40"/>
      <c r="G14" s="41"/>
      <c r="H14" s="38"/>
    </row>
    <row r="15" spans="1:8" ht="14.5" x14ac:dyDescent="0.35">
      <c r="A15" s="70"/>
      <c r="B15" s="38"/>
      <c r="C15" s="40"/>
      <c r="D15" s="44" t="s">
        <v>134</v>
      </c>
      <c r="E15" s="35"/>
      <c r="F15" s="40"/>
      <c r="G15" s="41"/>
      <c r="H15" s="38"/>
    </row>
    <row r="16" spans="1:8" ht="61.5" customHeight="1" x14ac:dyDescent="0.25">
      <c r="A16" s="70"/>
      <c r="B16" s="38"/>
      <c r="C16" s="40"/>
      <c r="D16" s="45" t="s">
        <v>135</v>
      </c>
      <c r="E16" s="35"/>
      <c r="F16" s="40"/>
      <c r="G16" s="41"/>
      <c r="H16" s="38"/>
    </row>
    <row r="17" spans="1:8" ht="14.15" customHeight="1" x14ac:dyDescent="0.25">
      <c r="A17" s="17"/>
      <c r="B17" s="18"/>
      <c r="C17" s="19"/>
      <c r="D17" s="62"/>
      <c r="E17" s="63"/>
      <c r="F17" s="19"/>
      <c r="G17" s="21"/>
      <c r="H17" s="18"/>
    </row>
    <row r="18" spans="1:8" ht="14.15" customHeight="1" x14ac:dyDescent="0.25">
      <c r="A18" s="17"/>
      <c r="B18" s="69"/>
      <c r="C18" s="109"/>
      <c r="D18" s="110"/>
      <c r="E18" s="110"/>
      <c r="F18" s="110"/>
      <c r="G18" s="110"/>
      <c r="H18" s="110"/>
    </row>
    <row r="19" spans="1:8" ht="14.15" customHeight="1" x14ac:dyDescent="0.25">
      <c r="A19" s="17"/>
      <c r="B19" s="69"/>
      <c r="C19" s="110"/>
      <c r="D19" s="110"/>
      <c r="E19" s="110"/>
      <c r="F19" s="110"/>
      <c r="G19" s="110"/>
      <c r="H19" s="110"/>
    </row>
    <row r="20" spans="1:8" ht="14.15" customHeight="1" x14ac:dyDescent="0.25">
      <c r="A20" s="17"/>
      <c r="B20" s="18"/>
      <c r="C20" s="109"/>
      <c r="D20" s="110"/>
      <c r="E20" s="110"/>
      <c r="F20" s="110"/>
      <c r="G20" s="110"/>
      <c r="H20" s="110"/>
    </row>
    <row r="21" spans="1:8" ht="14" x14ac:dyDescent="0.25">
      <c r="A21" s="17"/>
      <c r="B21" s="18"/>
      <c r="C21" s="110"/>
      <c r="D21" s="110"/>
      <c r="E21" s="110"/>
      <c r="F21" s="110"/>
      <c r="G21" s="110"/>
      <c r="H21" s="110"/>
    </row>
    <row r="22" spans="1:8" ht="13" thickBot="1" x14ac:dyDescent="0.3"/>
    <row r="23" spans="1:8" ht="14.5" customHeight="1" thickBot="1" x14ac:dyDescent="0.3">
      <c r="A23" s="106" t="s">
        <v>88</v>
      </c>
      <c r="B23" s="107"/>
      <c r="C23" s="107"/>
      <c r="D23" s="107"/>
      <c r="E23" s="107"/>
      <c r="F23" s="107"/>
      <c r="G23" s="107"/>
      <c r="H23" s="108"/>
    </row>
    <row r="24" spans="1:8" x14ac:dyDescent="0.25">
      <c r="A24" s="111" t="s">
        <v>1</v>
      </c>
      <c r="B24" s="80" t="s">
        <v>10</v>
      </c>
      <c r="C24" s="114" t="s">
        <v>158</v>
      </c>
      <c r="D24" s="115"/>
      <c r="E24" s="111" t="s">
        <v>11</v>
      </c>
      <c r="F24" s="111" t="s">
        <v>12</v>
      </c>
      <c r="G24" s="111" t="s">
        <v>13</v>
      </c>
      <c r="H24" s="111" t="s">
        <v>14</v>
      </c>
    </row>
    <row r="25" spans="1:8" ht="13" thickBot="1" x14ac:dyDescent="0.3">
      <c r="A25" s="112"/>
      <c r="B25" s="81" t="s">
        <v>15</v>
      </c>
      <c r="C25" s="116"/>
      <c r="D25" s="117"/>
      <c r="E25" s="112"/>
      <c r="F25" s="112"/>
      <c r="G25" s="112"/>
      <c r="H25" s="112"/>
    </row>
    <row r="26" spans="1:8" ht="47.5" customHeight="1" thickBot="1" x14ac:dyDescent="0.3">
      <c r="A26" s="113"/>
      <c r="B26" s="23" t="s">
        <v>137</v>
      </c>
      <c r="C26" s="82" t="s">
        <v>16</v>
      </c>
      <c r="D26" s="82" t="s">
        <v>17</v>
      </c>
      <c r="E26" s="113"/>
      <c r="F26" s="113"/>
      <c r="G26" s="113"/>
      <c r="H26" s="113"/>
    </row>
    <row r="27" spans="1:8" ht="13" thickBot="1" x14ac:dyDescent="0.3">
      <c r="A27" s="22"/>
      <c r="B27" s="104" t="s">
        <v>18</v>
      </c>
      <c r="C27" s="104"/>
      <c r="D27" s="104"/>
      <c r="E27" s="104"/>
      <c r="F27" s="104"/>
      <c r="G27" s="104"/>
      <c r="H27" s="105"/>
    </row>
    <row r="28" spans="1:8" x14ac:dyDescent="0.25">
      <c r="A28" s="1">
        <v>1</v>
      </c>
      <c r="B28" s="6" t="s">
        <v>19</v>
      </c>
      <c r="C28" s="2" t="s">
        <v>20</v>
      </c>
      <c r="D28" s="2">
        <v>25</v>
      </c>
      <c r="E28" s="26" t="s">
        <v>2</v>
      </c>
      <c r="F28" s="27" t="s">
        <v>0</v>
      </c>
      <c r="G28" s="28" t="s">
        <v>0</v>
      </c>
      <c r="H28" s="29"/>
    </row>
    <row r="29" spans="1:8" x14ac:dyDescent="0.25">
      <c r="A29" s="1"/>
      <c r="B29" s="16" t="s">
        <v>21</v>
      </c>
      <c r="C29" s="3"/>
      <c r="D29" s="3"/>
      <c r="E29" s="30" t="s">
        <v>0</v>
      </c>
      <c r="F29" s="31" t="s">
        <v>0</v>
      </c>
      <c r="G29" s="32"/>
      <c r="H29" s="33"/>
    </row>
    <row r="30" spans="1:8" x14ac:dyDescent="0.25">
      <c r="A30" s="1"/>
      <c r="B30" s="4" t="s">
        <v>22</v>
      </c>
      <c r="C30" s="2"/>
      <c r="D30" s="2"/>
      <c r="E30" s="30" t="s">
        <v>0</v>
      </c>
      <c r="F30" s="31" t="s">
        <v>0</v>
      </c>
      <c r="G30" s="32"/>
      <c r="H30" s="33"/>
    </row>
    <row r="31" spans="1:8" x14ac:dyDescent="0.25">
      <c r="A31" s="1"/>
      <c r="B31" s="4" t="s">
        <v>23</v>
      </c>
      <c r="C31" s="2"/>
      <c r="D31" s="2"/>
      <c r="E31" s="30" t="s">
        <v>0</v>
      </c>
      <c r="F31" s="31" t="s">
        <v>0</v>
      </c>
      <c r="G31" s="32"/>
      <c r="H31" s="33"/>
    </row>
    <row r="32" spans="1:8" ht="17.149999999999999" customHeight="1" x14ac:dyDescent="0.25">
      <c r="A32" s="1"/>
      <c r="B32" s="16" t="s">
        <v>24</v>
      </c>
      <c r="C32" s="2"/>
      <c r="D32" s="2"/>
      <c r="E32" s="30" t="s">
        <v>0</v>
      </c>
      <c r="F32" s="31" t="s">
        <v>0</v>
      </c>
      <c r="G32" s="32"/>
      <c r="H32" s="33"/>
    </row>
    <row r="33" spans="1:8" ht="15" customHeight="1" x14ac:dyDescent="0.25">
      <c r="A33" s="1"/>
      <c r="B33" s="5" t="s">
        <v>25</v>
      </c>
      <c r="C33" s="2"/>
      <c r="D33" s="2"/>
      <c r="E33" s="30" t="s">
        <v>0</v>
      </c>
      <c r="F33" s="31" t="s">
        <v>0</v>
      </c>
      <c r="G33" s="32"/>
      <c r="H33" s="33"/>
    </row>
    <row r="34" spans="1:8" ht="14.5" customHeight="1" x14ac:dyDescent="0.25">
      <c r="A34" s="1"/>
      <c r="B34" s="5" t="s">
        <v>26</v>
      </c>
      <c r="C34" s="2"/>
      <c r="D34" s="2"/>
      <c r="E34" s="30" t="s">
        <v>0</v>
      </c>
      <c r="F34" s="31" t="s">
        <v>0</v>
      </c>
      <c r="G34" s="32"/>
      <c r="H34" s="33"/>
    </row>
    <row r="35" spans="1:8" ht="15" customHeight="1" x14ac:dyDescent="0.25">
      <c r="A35" s="1"/>
      <c r="B35" s="5" t="s">
        <v>27</v>
      </c>
      <c r="C35" s="2"/>
      <c r="D35" s="2"/>
      <c r="E35" s="30" t="s">
        <v>0</v>
      </c>
      <c r="F35" s="31" t="s">
        <v>0</v>
      </c>
      <c r="G35" s="32"/>
      <c r="H35" s="33"/>
    </row>
    <row r="36" spans="1:8" ht="17.149999999999999" customHeight="1" x14ac:dyDescent="0.25">
      <c r="A36" s="1"/>
      <c r="B36" s="5" t="s">
        <v>28</v>
      </c>
      <c r="C36" s="2"/>
      <c r="D36" s="2"/>
      <c r="E36" s="30" t="s">
        <v>0</v>
      </c>
      <c r="F36" s="31" t="s">
        <v>0</v>
      </c>
      <c r="G36" s="32"/>
      <c r="H36" s="33"/>
    </row>
    <row r="37" spans="1:8" x14ac:dyDescent="0.25">
      <c r="A37" s="1"/>
      <c r="B37" s="16" t="s">
        <v>29</v>
      </c>
      <c r="C37" s="2"/>
      <c r="D37" s="2"/>
      <c r="E37" s="30" t="s">
        <v>0</v>
      </c>
      <c r="F37" s="31" t="s">
        <v>0</v>
      </c>
      <c r="G37" s="32"/>
      <c r="H37" s="33"/>
    </row>
    <row r="38" spans="1:8" x14ac:dyDescent="0.25">
      <c r="A38" s="1"/>
      <c r="B38" s="6" t="s">
        <v>30</v>
      </c>
      <c r="C38" s="2"/>
      <c r="D38" s="2"/>
      <c r="E38" s="30" t="s">
        <v>0</v>
      </c>
      <c r="F38" s="31" t="s">
        <v>0</v>
      </c>
      <c r="G38" s="32"/>
      <c r="H38" s="33"/>
    </row>
    <row r="39" spans="1:8" x14ac:dyDescent="0.25">
      <c r="A39" s="1"/>
      <c r="B39" s="6"/>
      <c r="C39" s="2"/>
      <c r="D39" s="2"/>
      <c r="E39" s="30" t="s">
        <v>0</v>
      </c>
      <c r="F39" s="31" t="s">
        <v>0</v>
      </c>
      <c r="G39" s="32"/>
      <c r="H39" s="33"/>
    </row>
    <row r="40" spans="1:8" x14ac:dyDescent="0.25">
      <c r="A40" s="1"/>
      <c r="B40" s="6"/>
      <c r="C40" s="2"/>
      <c r="D40" s="2"/>
      <c r="E40" s="30" t="s">
        <v>0</v>
      </c>
      <c r="F40" s="31" t="s">
        <v>0</v>
      </c>
      <c r="G40" s="32"/>
      <c r="H40" s="33"/>
    </row>
    <row r="41" spans="1:8" ht="13" thickBot="1" x14ac:dyDescent="0.3">
      <c r="A41" s="1"/>
      <c r="B41" s="7"/>
      <c r="C41" s="8"/>
      <c r="D41" s="8"/>
      <c r="E41" s="30" t="s">
        <v>0</v>
      </c>
      <c r="F41" s="31" t="s">
        <v>0</v>
      </c>
      <c r="G41" s="32"/>
      <c r="H41" s="33"/>
    </row>
    <row r="42" spans="1:8" ht="13" thickBot="1" x14ac:dyDescent="0.3">
      <c r="A42" s="9"/>
      <c r="B42" s="100" t="s">
        <v>31</v>
      </c>
      <c r="C42" s="101"/>
      <c r="D42" s="101"/>
      <c r="E42" s="101"/>
      <c r="F42" s="101"/>
      <c r="G42" s="102"/>
      <c r="H42" s="24">
        <f>IF(SUM(H28:H41)&lt;25,SUM(H28:H41),25)</f>
        <v>0</v>
      </c>
    </row>
    <row r="43" spans="1:8" x14ac:dyDescent="0.25">
      <c r="A43" s="10">
        <v>2</v>
      </c>
      <c r="B43" s="11" t="s">
        <v>32</v>
      </c>
      <c r="C43" s="2" t="s">
        <v>33</v>
      </c>
      <c r="D43" s="2">
        <v>5</v>
      </c>
      <c r="E43" s="30" t="s">
        <v>0</v>
      </c>
      <c r="F43" s="31" t="s">
        <v>0</v>
      </c>
      <c r="G43" s="32"/>
      <c r="H43" s="33" t="s">
        <v>3</v>
      </c>
    </row>
    <row r="44" spans="1:8" x14ac:dyDescent="0.25">
      <c r="A44" s="10"/>
      <c r="B44" s="11" t="s">
        <v>34</v>
      </c>
      <c r="C44" s="2"/>
      <c r="D44" s="2"/>
      <c r="E44" s="30" t="s">
        <v>0</v>
      </c>
      <c r="F44" s="31" t="s">
        <v>0</v>
      </c>
      <c r="G44" s="32"/>
      <c r="H44" s="33" t="s">
        <v>3</v>
      </c>
    </row>
    <row r="45" spans="1:8" x14ac:dyDescent="0.25">
      <c r="A45" s="10"/>
      <c r="B45" s="11" t="s">
        <v>35</v>
      </c>
      <c r="C45" s="2"/>
      <c r="D45" s="2"/>
      <c r="E45" s="30" t="s">
        <v>0</v>
      </c>
      <c r="F45" s="31" t="s">
        <v>0</v>
      </c>
      <c r="G45" s="32"/>
      <c r="H45" s="33" t="s">
        <v>3</v>
      </c>
    </row>
    <row r="46" spans="1:8" x14ac:dyDescent="0.25">
      <c r="A46" s="10"/>
      <c r="B46" s="11" t="s">
        <v>36</v>
      </c>
      <c r="C46" s="2"/>
      <c r="D46" s="2"/>
      <c r="E46" s="30" t="s">
        <v>0</v>
      </c>
      <c r="F46" s="31" t="s">
        <v>0</v>
      </c>
      <c r="G46" s="32"/>
      <c r="H46" s="33"/>
    </row>
    <row r="47" spans="1:8" x14ac:dyDescent="0.25">
      <c r="A47" s="10"/>
      <c r="B47" s="11"/>
      <c r="C47" s="2"/>
      <c r="D47" s="2"/>
      <c r="E47" s="30" t="s">
        <v>0</v>
      </c>
      <c r="F47" s="31" t="s">
        <v>0</v>
      </c>
      <c r="G47" s="32"/>
      <c r="H47" s="33"/>
    </row>
    <row r="48" spans="1:8" ht="13" thickBot="1" x14ac:dyDescent="0.3">
      <c r="A48" s="10"/>
      <c r="B48" s="12"/>
      <c r="C48" s="8"/>
      <c r="D48" s="8"/>
      <c r="E48" s="30" t="s">
        <v>0</v>
      </c>
      <c r="F48" s="31" t="s">
        <v>0</v>
      </c>
      <c r="G48" s="32"/>
      <c r="H48" s="33"/>
    </row>
    <row r="49" spans="1:8" ht="13" thickBot="1" x14ac:dyDescent="0.3">
      <c r="A49" s="13"/>
      <c r="B49" s="100" t="s">
        <v>37</v>
      </c>
      <c r="C49" s="101"/>
      <c r="D49" s="101"/>
      <c r="E49" s="101"/>
      <c r="F49" s="101"/>
      <c r="G49" s="102"/>
      <c r="H49" s="24">
        <f>IF(SUM(H43:H48)&lt;5,SUM(H43:H48),5)</f>
        <v>0</v>
      </c>
    </row>
    <row r="50" spans="1:8" x14ac:dyDescent="0.25">
      <c r="A50" s="10">
        <v>3</v>
      </c>
      <c r="B50" s="6" t="s">
        <v>38</v>
      </c>
      <c r="C50" s="2" t="s">
        <v>20</v>
      </c>
      <c r="D50" s="2">
        <v>10</v>
      </c>
      <c r="E50" s="30" t="s">
        <v>0</v>
      </c>
      <c r="F50" s="31" t="s">
        <v>0</v>
      </c>
      <c r="G50" s="32"/>
      <c r="H50" s="33" t="s">
        <v>3</v>
      </c>
    </row>
    <row r="51" spans="1:8" x14ac:dyDescent="0.25">
      <c r="A51" s="10"/>
      <c r="B51" s="6" t="s">
        <v>39</v>
      </c>
      <c r="C51" s="2"/>
      <c r="D51" s="2"/>
      <c r="E51" s="30" t="s">
        <v>0</v>
      </c>
      <c r="F51" s="31" t="s">
        <v>0</v>
      </c>
      <c r="G51" s="32"/>
      <c r="H51" s="33" t="s">
        <v>3</v>
      </c>
    </row>
    <row r="52" spans="1:8" x14ac:dyDescent="0.25">
      <c r="A52" s="10"/>
      <c r="B52" s="6" t="s">
        <v>40</v>
      </c>
      <c r="C52" s="2"/>
      <c r="D52" s="2"/>
      <c r="E52" s="30" t="s">
        <v>0</v>
      </c>
      <c r="F52" s="31" t="s">
        <v>0</v>
      </c>
      <c r="G52" s="32"/>
      <c r="H52" s="33"/>
    </row>
    <row r="53" spans="1:8" x14ac:dyDescent="0.25">
      <c r="A53" s="10"/>
      <c r="B53" s="6" t="s">
        <v>41</v>
      </c>
      <c r="C53" s="2"/>
      <c r="D53" s="2"/>
      <c r="E53" s="30" t="s">
        <v>0</v>
      </c>
      <c r="F53" s="31" t="s">
        <v>0</v>
      </c>
      <c r="G53" s="32"/>
      <c r="H53" s="33"/>
    </row>
    <row r="54" spans="1:8" x14ac:dyDescent="0.25">
      <c r="A54" s="10"/>
      <c r="B54" s="6" t="s">
        <v>42</v>
      </c>
      <c r="C54" s="2"/>
      <c r="D54" s="2"/>
      <c r="E54" s="30" t="s">
        <v>0</v>
      </c>
      <c r="F54" s="31" t="s">
        <v>0</v>
      </c>
      <c r="G54" s="32"/>
      <c r="H54" s="33"/>
    </row>
    <row r="55" spans="1:8" x14ac:dyDescent="0.25">
      <c r="A55" s="10"/>
      <c r="B55" s="6"/>
      <c r="C55" s="2"/>
      <c r="D55" s="2"/>
      <c r="E55" s="30" t="s">
        <v>0</v>
      </c>
      <c r="F55" s="31" t="s">
        <v>0</v>
      </c>
      <c r="G55" s="32"/>
      <c r="H55" s="33"/>
    </row>
    <row r="56" spans="1:8" x14ac:dyDescent="0.25">
      <c r="A56" s="10"/>
      <c r="B56" s="6"/>
      <c r="C56" s="2"/>
      <c r="D56" s="2"/>
      <c r="E56" s="30" t="s">
        <v>0</v>
      </c>
      <c r="F56" s="31" t="s">
        <v>0</v>
      </c>
      <c r="G56" s="32"/>
      <c r="H56" s="33"/>
    </row>
    <row r="57" spans="1:8" x14ac:dyDescent="0.25">
      <c r="A57" s="10"/>
      <c r="B57" s="6"/>
      <c r="C57" s="2"/>
      <c r="D57" s="2"/>
      <c r="E57" s="30" t="s">
        <v>0</v>
      </c>
      <c r="F57" s="31" t="s">
        <v>0</v>
      </c>
      <c r="G57" s="32"/>
      <c r="H57" s="33"/>
    </row>
    <row r="58" spans="1:8" x14ac:dyDescent="0.25">
      <c r="A58" s="10"/>
      <c r="B58" s="6"/>
      <c r="C58" s="2"/>
      <c r="D58" s="2"/>
      <c r="E58" s="30" t="s">
        <v>0</v>
      </c>
      <c r="F58" s="31" t="s">
        <v>0</v>
      </c>
      <c r="G58" s="32"/>
      <c r="H58" s="33" t="s">
        <v>3</v>
      </c>
    </row>
    <row r="59" spans="1:8" ht="13" thickBot="1" x14ac:dyDescent="0.3">
      <c r="A59" s="10"/>
      <c r="B59" s="7"/>
      <c r="C59" s="8"/>
      <c r="D59" s="8"/>
      <c r="E59" s="30" t="s">
        <v>0</v>
      </c>
      <c r="F59" s="31" t="s">
        <v>0</v>
      </c>
      <c r="G59" s="32"/>
      <c r="H59" s="33" t="s">
        <v>3</v>
      </c>
    </row>
    <row r="60" spans="1:8" ht="13" thickBot="1" x14ac:dyDescent="0.3">
      <c r="A60" s="14"/>
      <c r="B60" s="100" t="s">
        <v>43</v>
      </c>
      <c r="C60" s="101"/>
      <c r="D60" s="101"/>
      <c r="E60" s="101"/>
      <c r="F60" s="101"/>
      <c r="G60" s="102"/>
      <c r="H60" s="24">
        <f>IF(SUM(H50:H59)&lt;10,SUM(H50:H59),10)</f>
        <v>0</v>
      </c>
    </row>
    <row r="61" spans="1:8" x14ac:dyDescent="0.25">
      <c r="A61" s="10">
        <v>4</v>
      </c>
      <c r="B61" s="6" t="s">
        <v>44</v>
      </c>
      <c r="C61" s="2" t="s">
        <v>33</v>
      </c>
      <c r="D61" s="2">
        <v>15</v>
      </c>
      <c r="E61" s="30" t="s">
        <v>0</v>
      </c>
      <c r="F61" s="31" t="s">
        <v>0</v>
      </c>
      <c r="G61" s="32"/>
      <c r="H61" s="33" t="s">
        <v>3</v>
      </c>
    </row>
    <row r="62" spans="1:8" x14ac:dyDescent="0.25">
      <c r="A62" s="10"/>
      <c r="B62" s="6" t="s">
        <v>45</v>
      </c>
      <c r="C62" s="2"/>
      <c r="D62" s="2"/>
      <c r="E62" s="30" t="s">
        <v>0</v>
      </c>
      <c r="F62" s="31" t="s">
        <v>0</v>
      </c>
      <c r="G62" s="32"/>
      <c r="H62" s="33"/>
    </row>
    <row r="63" spans="1:8" x14ac:dyDescent="0.25">
      <c r="A63" s="10"/>
      <c r="B63" s="6" t="s">
        <v>46</v>
      </c>
      <c r="C63" s="2"/>
      <c r="D63" s="2"/>
      <c r="E63" s="30" t="s">
        <v>0</v>
      </c>
      <c r="F63" s="31" t="s">
        <v>0</v>
      </c>
      <c r="G63" s="32"/>
      <c r="H63" s="33"/>
    </row>
    <row r="64" spans="1:8" x14ac:dyDescent="0.25">
      <c r="A64" s="10"/>
      <c r="B64" s="6"/>
      <c r="C64" s="2"/>
      <c r="D64" s="2"/>
      <c r="E64" s="30" t="s">
        <v>0</v>
      </c>
      <c r="F64" s="31" t="s">
        <v>0</v>
      </c>
      <c r="G64" s="32"/>
      <c r="H64" s="33" t="s">
        <v>3</v>
      </c>
    </row>
    <row r="65" spans="1:8" x14ac:dyDescent="0.25">
      <c r="A65" s="10"/>
      <c r="B65" s="6"/>
      <c r="C65" s="2"/>
      <c r="D65" s="2"/>
      <c r="E65" s="30" t="s">
        <v>0</v>
      </c>
      <c r="F65" s="31" t="s">
        <v>0</v>
      </c>
      <c r="G65" s="32"/>
      <c r="H65" s="33" t="s">
        <v>3</v>
      </c>
    </row>
    <row r="66" spans="1:8" x14ac:dyDescent="0.25">
      <c r="A66" s="10"/>
      <c r="B66" s="6"/>
      <c r="C66" s="2"/>
      <c r="D66" s="2"/>
      <c r="E66" s="30" t="s">
        <v>0</v>
      </c>
      <c r="F66" s="31" t="s">
        <v>0</v>
      </c>
      <c r="G66" s="32"/>
      <c r="H66" s="33" t="s">
        <v>3</v>
      </c>
    </row>
    <row r="67" spans="1:8" x14ac:dyDescent="0.25">
      <c r="A67" s="10"/>
      <c r="B67" s="6"/>
      <c r="C67" s="2"/>
      <c r="D67" s="2"/>
      <c r="E67" s="30" t="s">
        <v>0</v>
      </c>
      <c r="F67" s="31" t="s">
        <v>0</v>
      </c>
      <c r="G67" s="32"/>
      <c r="H67" s="33" t="s">
        <v>3</v>
      </c>
    </row>
    <row r="68" spans="1:8" x14ac:dyDescent="0.25">
      <c r="A68" s="10"/>
      <c r="B68" s="6"/>
      <c r="C68" s="2"/>
      <c r="D68" s="2"/>
      <c r="E68" s="30" t="s">
        <v>0</v>
      </c>
      <c r="F68" s="31" t="s">
        <v>0</v>
      </c>
      <c r="G68" s="32"/>
      <c r="H68" s="33" t="s">
        <v>3</v>
      </c>
    </row>
    <row r="69" spans="1:8" x14ac:dyDescent="0.25">
      <c r="A69" s="10"/>
      <c r="B69" s="6"/>
      <c r="C69" s="2"/>
      <c r="D69" s="2"/>
      <c r="E69" s="30" t="s">
        <v>0</v>
      </c>
      <c r="F69" s="31" t="s">
        <v>0</v>
      </c>
      <c r="G69" s="32"/>
      <c r="H69" s="33" t="s">
        <v>3</v>
      </c>
    </row>
    <row r="70" spans="1:8" x14ac:dyDescent="0.25">
      <c r="A70" s="10"/>
      <c r="B70" s="6"/>
      <c r="C70" s="2"/>
      <c r="D70" s="2"/>
      <c r="E70" s="30" t="s">
        <v>0</v>
      </c>
      <c r="F70" s="31" t="s">
        <v>0</v>
      </c>
      <c r="G70" s="32"/>
      <c r="H70" s="33" t="s">
        <v>3</v>
      </c>
    </row>
    <row r="71" spans="1:8" x14ac:dyDescent="0.25">
      <c r="A71" s="10"/>
      <c r="B71" s="6"/>
      <c r="C71" s="2"/>
      <c r="D71" s="2"/>
      <c r="E71" s="30" t="s">
        <v>0</v>
      </c>
      <c r="F71" s="31" t="s">
        <v>0</v>
      </c>
      <c r="G71" s="32"/>
      <c r="H71" s="33" t="s">
        <v>3</v>
      </c>
    </row>
    <row r="72" spans="1:8" x14ac:dyDescent="0.25">
      <c r="A72" s="10"/>
      <c r="B72" s="6"/>
      <c r="C72" s="2"/>
      <c r="D72" s="2"/>
      <c r="E72" s="30" t="s">
        <v>0</v>
      </c>
      <c r="F72" s="31" t="s">
        <v>0</v>
      </c>
      <c r="G72" s="32"/>
      <c r="H72" s="33" t="s">
        <v>3</v>
      </c>
    </row>
    <row r="73" spans="1:8" x14ac:dyDescent="0.25">
      <c r="A73" s="10"/>
      <c r="B73" s="6"/>
      <c r="C73" s="2"/>
      <c r="D73" s="2"/>
      <c r="E73" s="30" t="s">
        <v>0</v>
      </c>
      <c r="F73" s="31" t="s">
        <v>0</v>
      </c>
      <c r="G73" s="32"/>
      <c r="H73" s="33" t="s">
        <v>3</v>
      </c>
    </row>
    <row r="74" spans="1:8" x14ac:dyDescent="0.25">
      <c r="A74" s="10"/>
      <c r="B74" s="6"/>
      <c r="C74" s="2"/>
      <c r="D74" s="2"/>
      <c r="E74" s="30" t="s">
        <v>0</v>
      </c>
      <c r="F74" s="31" t="s">
        <v>0</v>
      </c>
      <c r="G74" s="32"/>
      <c r="H74" s="33" t="s">
        <v>3</v>
      </c>
    </row>
    <row r="75" spans="1:8" ht="13" thickBot="1" x14ac:dyDescent="0.3">
      <c r="A75" s="10"/>
      <c r="B75" s="7"/>
      <c r="C75" s="8"/>
      <c r="D75" s="8"/>
      <c r="E75" s="30" t="s">
        <v>0</v>
      </c>
      <c r="F75" s="31" t="s">
        <v>0</v>
      </c>
      <c r="G75" s="32"/>
      <c r="H75" s="33" t="s">
        <v>3</v>
      </c>
    </row>
    <row r="76" spans="1:8" ht="13" thickBot="1" x14ac:dyDescent="0.3">
      <c r="A76" s="13"/>
      <c r="B76" s="100" t="s">
        <v>47</v>
      </c>
      <c r="C76" s="101"/>
      <c r="D76" s="101"/>
      <c r="E76" s="101"/>
      <c r="F76" s="101"/>
      <c r="G76" s="102"/>
      <c r="H76" s="24">
        <f>IF(SUM(H61:H75)&lt;15,SUM(H61:H75),15)</f>
        <v>0</v>
      </c>
    </row>
    <row r="77" spans="1:8" x14ac:dyDescent="0.25">
      <c r="A77" s="10">
        <v>5</v>
      </c>
      <c r="B77" s="6" t="s">
        <v>48</v>
      </c>
      <c r="C77" s="2" t="s">
        <v>49</v>
      </c>
      <c r="D77" s="2">
        <v>15</v>
      </c>
      <c r="E77" s="30" t="s">
        <v>0</v>
      </c>
      <c r="F77" s="31" t="s">
        <v>0</v>
      </c>
      <c r="G77" s="32"/>
      <c r="H77" s="33" t="s">
        <v>3</v>
      </c>
    </row>
    <row r="78" spans="1:8" x14ac:dyDescent="0.25">
      <c r="A78" s="10"/>
      <c r="B78" s="6" t="s">
        <v>50</v>
      </c>
      <c r="C78" s="2"/>
      <c r="D78" s="2"/>
      <c r="E78" s="30" t="s">
        <v>0</v>
      </c>
      <c r="F78" s="31" t="s">
        <v>0</v>
      </c>
      <c r="G78" s="32"/>
      <c r="H78" s="33" t="s">
        <v>3</v>
      </c>
    </row>
    <row r="79" spans="1:8" x14ac:dyDescent="0.25">
      <c r="A79" s="10"/>
      <c r="B79" s="6" t="s">
        <v>51</v>
      </c>
      <c r="C79" s="2"/>
      <c r="D79" s="2"/>
      <c r="E79" s="30" t="s">
        <v>0</v>
      </c>
      <c r="F79" s="31" t="s">
        <v>0</v>
      </c>
      <c r="G79" s="32"/>
      <c r="H79" s="33"/>
    </row>
    <row r="80" spans="1:8" x14ac:dyDescent="0.25">
      <c r="A80" s="10"/>
      <c r="B80" s="6" t="s">
        <v>52</v>
      </c>
      <c r="C80" s="2"/>
      <c r="D80" s="2"/>
      <c r="E80" s="30" t="s">
        <v>0</v>
      </c>
      <c r="F80" s="31" t="s">
        <v>0</v>
      </c>
      <c r="G80" s="32"/>
      <c r="H80" s="33"/>
    </row>
    <row r="81" spans="1:8" x14ac:dyDescent="0.25">
      <c r="A81" s="10"/>
      <c r="B81" s="6"/>
      <c r="C81" s="2"/>
      <c r="D81" s="2"/>
      <c r="E81" s="30" t="s">
        <v>0</v>
      </c>
      <c r="F81" s="31" t="s">
        <v>0</v>
      </c>
      <c r="G81" s="32"/>
      <c r="H81" s="33"/>
    </row>
    <row r="82" spans="1:8" x14ac:dyDescent="0.25">
      <c r="A82" s="10"/>
      <c r="B82" s="6"/>
      <c r="C82" s="2"/>
      <c r="D82" s="2"/>
      <c r="E82" s="30" t="s">
        <v>0</v>
      </c>
      <c r="F82" s="31" t="s">
        <v>0</v>
      </c>
      <c r="G82" s="32"/>
      <c r="H82" s="33" t="s">
        <v>3</v>
      </c>
    </row>
    <row r="83" spans="1:8" x14ac:dyDescent="0.25">
      <c r="A83" s="10"/>
      <c r="B83" s="6"/>
      <c r="C83" s="2"/>
      <c r="D83" s="2"/>
      <c r="E83" s="30" t="s">
        <v>0</v>
      </c>
      <c r="F83" s="31" t="s">
        <v>0</v>
      </c>
      <c r="G83" s="32"/>
      <c r="H83" s="33" t="s">
        <v>3</v>
      </c>
    </row>
    <row r="84" spans="1:8" x14ac:dyDescent="0.25">
      <c r="A84" s="10"/>
      <c r="B84" s="6"/>
      <c r="C84" s="2"/>
      <c r="D84" s="2"/>
      <c r="E84" s="30" t="s">
        <v>0</v>
      </c>
      <c r="F84" s="31" t="s">
        <v>0</v>
      </c>
      <c r="G84" s="32"/>
      <c r="H84" s="33" t="s">
        <v>3</v>
      </c>
    </row>
    <row r="85" spans="1:8" x14ac:dyDescent="0.25">
      <c r="A85" s="10"/>
      <c r="B85" s="6"/>
      <c r="C85" s="2"/>
      <c r="D85" s="2"/>
      <c r="E85" s="30" t="s">
        <v>0</v>
      </c>
      <c r="F85" s="31" t="s">
        <v>0</v>
      </c>
      <c r="G85" s="32"/>
      <c r="H85" s="33" t="s">
        <v>3</v>
      </c>
    </row>
    <row r="86" spans="1:8" x14ac:dyDescent="0.25">
      <c r="A86" s="10"/>
      <c r="B86" s="6"/>
      <c r="C86" s="2"/>
      <c r="D86" s="2"/>
      <c r="E86" s="30" t="s">
        <v>0</v>
      </c>
      <c r="F86" s="31" t="s">
        <v>0</v>
      </c>
      <c r="G86" s="32"/>
      <c r="H86" s="33" t="s">
        <v>3</v>
      </c>
    </row>
    <row r="87" spans="1:8" x14ac:dyDescent="0.25">
      <c r="A87" s="10"/>
      <c r="B87" s="6"/>
      <c r="C87" s="2"/>
      <c r="D87" s="2"/>
      <c r="E87" s="30" t="s">
        <v>0</v>
      </c>
      <c r="F87" s="31" t="s">
        <v>0</v>
      </c>
      <c r="G87" s="32"/>
      <c r="H87" s="33" t="s">
        <v>3</v>
      </c>
    </row>
    <row r="88" spans="1:8" x14ac:dyDescent="0.25">
      <c r="A88" s="10"/>
      <c r="B88" s="6"/>
      <c r="C88" s="2"/>
      <c r="D88" s="2"/>
      <c r="E88" s="30" t="s">
        <v>0</v>
      </c>
      <c r="F88" s="31" t="s">
        <v>0</v>
      </c>
      <c r="G88" s="32"/>
      <c r="H88" s="33" t="s">
        <v>3</v>
      </c>
    </row>
    <row r="89" spans="1:8" x14ac:dyDescent="0.25">
      <c r="A89" s="10"/>
      <c r="B89" s="6"/>
      <c r="C89" s="2"/>
      <c r="D89" s="2"/>
      <c r="E89" s="30" t="s">
        <v>0</v>
      </c>
      <c r="F89" s="31" t="s">
        <v>0</v>
      </c>
      <c r="G89" s="32"/>
      <c r="H89" s="33" t="s">
        <v>3</v>
      </c>
    </row>
    <row r="90" spans="1:8" x14ac:dyDescent="0.25">
      <c r="A90" s="10"/>
      <c r="B90" s="6"/>
      <c r="C90" s="2"/>
      <c r="D90" s="2"/>
      <c r="E90" s="30" t="s">
        <v>0</v>
      </c>
      <c r="F90" s="31" t="s">
        <v>0</v>
      </c>
      <c r="G90" s="32"/>
      <c r="H90" s="33" t="s">
        <v>3</v>
      </c>
    </row>
    <row r="91" spans="1:8" ht="13" thickBot="1" x14ac:dyDescent="0.3">
      <c r="A91" s="10"/>
      <c r="B91" s="7"/>
      <c r="C91" s="8"/>
      <c r="D91" s="8"/>
      <c r="E91" s="30" t="s">
        <v>0</v>
      </c>
      <c r="F91" s="31" t="s">
        <v>0</v>
      </c>
      <c r="G91" s="32"/>
      <c r="H91" s="33" t="s">
        <v>3</v>
      </c>
    </row>
    <row r="92" spans="1:8" ht="13" thickBot="1" x14ac:dyDescent="0.3">
      <c r="A92" s="13"/>
      <c r="B92" s="100" t="s">
        <v>53</v>
      </c>
      <c r="C92" s="101"/>
      <c r="D92" s="101"/>
      <c r="E92" s="101"/>
      <c r="F92" s="101"/>
      <c r="G92" s="102"/>
      <c r="H92" s="24">
        <f>IF(SUM(H77:H91)&lt;15,SUM(H77:H91),15)</f>
        <v>0</v>
      </c>
    </row>
    <row r="93" spans="1:8" ht="13" thickBot="1" x14ac:dyDescent="0.3">
      <c r="A93" s="103" t="s">
        <v>4</v>
      </c>
      <c r="B93" s="104"/>
      <c r="C93" s="104"/>
      <c r="D93" s="104"/>
      <c r="E93" s="104"/>
      <c r="F93" s="104"/>
      <c r="G93" s="104"/>
      <c r="H93" s="105"/>
    </row>
    <row r="94" spans="1:8" x14ac:dyDescent="0.25">
      <c r="A94" s="1">
        <v>6</v>
      </c>
      <c r="B94" s="6" t="s">
        <v>54</v>
      </c>
      <c r="C94" s="15" t="s">
        <v>33</v>
      </c>
      <c r="D94" s="15">
        <v>2</v>
      </c>
      <c r="E94" s="30" t="s">
        <v>0</v>
      </c>
      <c r="F94" s="31" t="s">
        <v>0</v>
      </c>
      <c r="G94" s="32"/>
      <c r="H94" s="33"/>
    </row>
    <row r="95" spans="1:8" x14ac:dyDescent="0.25">
      <c r="A95" s="10"/>
      <c r="B95" s="6" t="s">
        <v>55</v>
      </c>
      <c r="C95" s="2"/>
      <c r="D95" s="2"/>
      <c r="E95" s="30" t="s">
        <v>0</v>
      </c>
      <c r="F95" s="31" t="s">
        <v>0</v>
      </c>
      <c r="G95" s="32"/>
      <c r="H95" s="33" t="s">
        <v>3</v>
      </c>
    </row>
    <row r="96" spans="1:8" ht="13" thickBot="1" x14ac:dyDescent="0.3">
      <c r="A96" s="10"/>
      <c r="B96" s="7" t="s">
        <v>56</v>
      </c>
      <c r="C96" s="8"/>
      <c r="D96" s="8"/>
      <c r="E96" s="30" t="s">
        <v>0</v>
      </c>
      <c r="F96" s="31" t="s">
        <v>0</v>
      </c>
      <c r="G96" s="32"/>
      <c r="H96" s="33" t="s">
        <v>3</v>
      </c>
    </row>
    <row r="97" spans="1:8" ht="13" thickBot="1" x14ac:dyDescent="0.3">
      <c r="A97" s="13"/>
      <c r="B97" s="100" t="s">
        <v>57</v>
      </c>
      <c r="C97" s="101"/>
      <c r="D97" s="101"/>
      <c r="E97" s="101"/>
      <c r="F97" s="101"/>
      <c r="G97" s="102"/>
      <c r="H97" s="24">
        <f>IF(SUM(H94:H96)&lt;2,SUM(H94:H96),2)</f>
        <v>0</v>
      </c>
    </row>
    <row r="98" spans="1:8" x14ac:dyDescent="0.25">
      <c r="A98" s="1">
        <v>7</v>
      </c>
      <c r="B98" s="11" t="s">
        <v>58</v>
      </c>
      <c r="C98" s="15" t="s">
        <v>59</v>
      </c>
      <c r="D98" s="15">
        <v>3</v>
      </c>
      <c r="E98" s="30" t="s">
        <v>0</v>
      </c>
      <c r="F98" s="31" t="s">
        <v>0</v>
      </c>
      <c r="G98" s="32"/>
      <c r="H98" s="33"/>
    </row>
    <row r="99" spans="1:8" x14ac:dyDescent="0.25">
      <c r="A99" s="10"/>
      <c r="B99" s="11" t="s">
        <v>60</v>
      </c>
      <c r="C99" s="2"/>
      <c r="D99" s="2"/>
      <c r="E99" s="30" t="s">
        <v>0</v>
      </c>
      <c r="F99" s="31" t="s">
        <v>0</v>
      </c>
      <c r="G99" s="32"/>
      <c r="H99" s="33"/>
    </row>
    <row r="100" spans="1:8" x14ac:dyDescent="0.25">
      <c r="A100" s="10"/>
      <c r="B100" s="6" t="s">
        <v>56</v>
      </c>
      <c r="C100" s="2"/>
      <c r="D100" s="2"/>
      <c r="E100" s="30" t="s">
        <v>0</v>
      </c>
      <c r="F100" s="31" t="s">
        <v>0</v>
      </c>
      <c r="G100" s="32"/>
      <c r="H100" s="33"/>
    </row>
    <row r="101" spans="1:8" ht="13" thickBot="1" x14ac:dyDescent="0.3">
      <c r="A101" s="10"/>
      <c r="B101" s="7"/>
      <c r="C101" s="8"/>
      <c r="D101" s="8"/>
      <c r="E101" s="30" t="s">
        <v>0</v>
      </c>
      <c r="F101" s="31" t="s">
        <v>0</v>
      </c>
      <c r="G101" s="32"/>
      <c r="H101" s="33"/>
    </row>
    <row r="102" spans="1:8" ht="13" thickBot="1" x14ac:dyDescent="0.3">
      <c r="A102" s="13"/>
      <c r="B102" s="100" t="s">
        <v>61</v>
      </c>
      <c r="C102" s="101"/>
      <c r="D102" s="101"/>
      <c r="E102" s="101"/>
      <c r="F102" s="101"/>
      <c r="G102" s="102"/>
      <c r="H102" s="24">
        <f>IF(SUM(H98:H101)&lt;3,SUM(H98:H101),3)</f>
        <v>0</v>
      </c>
    </row>
    <row r="103" spans="1:8" ht="17.5" customHeight="1" x14ac:dyDescent="0.25">
      <c r="A103" s="1">
        <v>8</v>
      </c>
      <c r="B103" s="64" t="s">
        <v>62</v>
      </c>
      <c r="C103" s="15" t="s">
        <v>63</v>
      </c>
      <c r="D103" s="15">
        <v>2</v>
      </c>
      <c r="E103" s="30" t="s">
        <v>0</v>
      </c>
      <c r="F103" s="31" t="s">
        <v>0</v>
      </c>
      <c r="G103" s="32"/>
      <c r="H103" s="33"/>
    </row>
    <row r="104" spans="1:8" ht="13" thickBot="1" x14ac:dyDescent="0.3">
      <c r="A104" s="10"/>
      <c r="B104" s="12" t="s">
        <v>64</v>
      </c>
      <c r="C104" s="8"/>
      <c r="D104" s="8"/>
      <c r="E104" s="30" t="s">
        <v>0</v>
      </c>
      <c r="F104" s="31" t="s">
        <v>0</v>
      </c>
      <c r="G104" s="32"/>
      <c r="H104" s="33"/>
    </row>
    <row r="105" spans="1:8" ht="13" thickBot="1" x14ac:dyDescent="0.3">
      <c r="A105" s="13"/>
      <c r="B105" s="100" t="s">
        <v>65</v>
      </c>
      <c r="C105" s="101"/>
      <c r="D105" s="101"/>
      <c r="E105" s="101"/>
      <c r="F105" s="101"/>
      <c r="G105" s="102"/>
      <c r="H105" s="24">
        <f>IF(SUM(H103:H104)&lt;2,SUM(H103:H104),2)</f>
        <v>0</v>
      </c>
    </row>
    <row r="106" spans="1:8" x14ac:dyDescent="0.25">
      <c r="A106" s="1">
        <v>9</v>
      </c>
      <c r="B106" s="11" t="s">
        <v>66</v>
      </c>
      <c r="C106" s="15" t="s">
        <v>67</v>
      </c>
      <c r="D106" s="15">
        <v>10</v>
      </c>
      <c r="E106" s="30" t="s">
        <v>0</v>
      </c>
      <c r="F106" s="31" t="s">
        <v>0</v>
      </c>
      <c r="G106" s="32"/>
      <c r="H106" s="33"/>
    </row>
    <row r="107" spans="1:8" x14ac:dyDescent="0.25">
      <c r="A107" s="10"/>
      <c r="B107" s="11" t="s">
        <v>68</v>
      </c>
      <c r="C107" s="83" t="s">
        <v>69</v>
      </c>
      <c r="D107" s="2"/>
      <c r="E107" s="30" t="s">
        <v>0</v>
      </c>
      <c r="F107" s="31" t="s">
        <v>0</v>
      </c>
      <c r="G107" s="32"/>
      <c r="H107" s="33"/>
    </row>
    <row r="108" spans="1:8" x14ac:dyDescent="0.25">
      <c r="A108" s="10"/>
      <c r="B108" s="6" t="s">
        <v>70</v>
      </c>
      <c r="C108" s="2"/>
      <c r="D108" s="2"/>
      <c r="E108" s="30" t="s">
        <v>0</v>
      </c>
      <c r="F108" s="31" t="s">
        <v>0</v>
      </c>
      <c r="G108" s="32"/>
      <c r="H108" s="33"/>
    </row>
    <row r="109" spans="1:8" x14ac:dyDescent="0.25">
      <c r="A109" s="10"/>
      <c r="B109" s="6"/>
      <c r="C109" s="2"/>
      <c r="D109" s="2"/>
      <c r="E109" s="30" t="s">
        <v>0</v>
      </c>
      <c r="F109" s="31" t="s">
        <v>0</v>
      </c>
      <c r="G109" s="32"/>
      <c r="H109" s="33" t="s">
        <v>3</v>
      </c>
    </row>
    <row r="110" spans="1:8" ht="13" thickBot="1" x14ac:dyDescent="0.3">
      <c r="A110" s="10"/>
      <c r="B110" s="7"/>
      <c r="C110" s="8"/>
      <c r="D110" s="8"/>
      <c r="E110" s="30" t="s">
        <v>0</v>
      </c>
      <c r="F110" s="31" t="s">
        <v>0</v>
      </c>
      <c r="G110" s="32"/>
      <c r="H110" s="33" t="s">
        <v>3</v>
      </c>
    </row>
    <row r="111" spans="1:8" ht="13" thickBot="1" x14ac:dyDescent="0.3">
      <c r="A111" s="13"/>
      <c r="B111" s="100" t="s">
        <v>71</v>
      </c>
      <c r="C111" s="101"/>
      <c r="D111" s="101"/>
      <c r="E111" s="101"/>
      <c r="F111" s="101"/>
      <c r="G111" s="102"/>
      <c r="H111" s="24">
        <f>IF(SUM(H106:H110)&lt;10,SUM(H106:H110),10)</f>
        <v>0</v>
      </c>
    </row>
    <row r="112" spans="1:8" x14ac:dyDescent="0.25">
      <c r="A112" s="1">
        <v>10</v>
      </c>
      <c r="B112" s="11" t="s">
        <v>72</v>
      </c>
      <c r="C112" s="15" t="s">
        <v>73</v>
      </c>
      <c r="D112" s="15">
        <v>3</v>
      </c>
      <c r="E112" s="30" t="s">
        <v>0</v>
      </c>
      <c r="F112" s="31" t="s">
        <v>0</v>
      </c>
      <c r="G112" s="32"/>
      <c r="H112" s="33"/>
    </row>
    <row r="113" spans="1:8" x14ac:dyDescent="0.25">
      <c r="A113" s="10"/>
      <c r="B113" s="6" t="s">
        <v>74</v>
      </c>
      <c r="C113" s="2"/>
      <c r="D113" s="2"/>
      <c r="E113" s="30" t="s">
        <v>0</v>
      </c>
      <c r="F113" s="31" t="s">
        <v>0</v>
      </c>
      <c r="G113" s="32"/>
      <c r="H113" s="33"/>
    </row>
    <row r="114" spans="1:8" x14ac:dyDescent="0.25">
      <c r="A114" s="10"/>
      <c r="B114" s="6"/>
      <c r="C114" s="2"/>
      <c r="D114" s="2"/>
      <c r="E114" s="30" t="s">
        <v>0</v>
      </c>
      <c r="F114" s="31" t="s">
        <v>0</v>
      </c>
      <c r="G114" s="32"/>
      <c r="H114" s="33"/>
    </row>
    <row r="115" spans="1:8" ht="13" thickBot="1" x14ac:dyDescent="0.3">
      <c r="A115" s="10"/>
      <c r="B115" s="7"/>
      <c r="C115" s="8"/>
      <c r="D115" s="8"/>
      <c r="E115" s="30" t="s">
        <v>0</v>
      </c>
      <c r="F115" s="31" t="s">
        <v>0</v>
      </c>
      <c r="G115" s="32"/>
      <c r="H115" s="33"/>
    </row>
    <row r="116" spans="1:8" ht="13" thickBot="1" x14ac:dyDescent="0.3">
      <c r="A116" s="13"/>
      <c r="B116" s="100" t="s">
        <v>75</v>
      </c>
      <c r="C116" s="101"/>
      <c r="D116" s="101"/>
      <c r="E116" s="101"/>
      <c r="F116" s="101"/>
      <c r="G116" s="102"/>
      <c r="H116" s="24">
        <f>IF(SUM(H112:H115)&lt;3,SUM(H112:H115),3)</f>
        <v>0</v>
      </c>
    </row>
    <row r="117" spans="1:8" x14ac:dyDescent="0.25">
      <c r="A117" s="1">
        <v>11</v>
      </c>
      <c r="B117" s="11" t="s">
        <v>76</v>
      </c>
      <c r="C117" s="15" t="s">
        <v>77</v>
      </c>
      <c r="D117" s="15">
        <v>10</v>
      </c>
      <c r="E117" s="30" t="s">
        <v>0</v>
      </c>
      <c r="F117" s="31" t="s">
        <v>0</v>
      </c>
      <c r="G117" s="32"/>
      <c r="H117" s="33"/>
    </row>
    <row r="118" spans="1:8" x14ac:dyDescent="0.25">
      <c r="A118" s="10"/>
      <c r="B118" s="11" t="s">
        <v>78</v>
      </c>
      <c r="C118" s="2"/>
      <c r="D118" s="2"/>
      <c r="E118" s="30" t="s">
        <v>0</v>
      </c>
      <c r="F118" s="31" t="s">
        <v>0</v>
      </c>
      <c r="G118" s="32"/>
      <c r="H118" s="33"/>
    </row>
    <row r="119" spans="1:8" x14ac:dyDescent="0.25">
      <c r="A119" s="10"/>
      <c r="B119" s="6" t="s">
        <v>79</v>
      </c>
      <c r="C119" s="2"/>
      <c r="D119" s="2"/>
      <c r="E119" s="30" t="s">
        <v>0</v>
      </c>
      <c r="F119" s="31" t="s">
        <v>0</v>
      </c>
      <c r="G119" s="32"/>
      <c r="H119" s="33"/>
    </row>
    <row r="120" spans="1:8" x14ac:dyDescent="0.25">
      <c r="A120" s="10"/>
      <c r="B120" s="6"/>
      <c r="C120" s="2"/>
      <c r="D120" s="2"/>
      <c r="E120" s="30" t="s">
        <v>0</v>
      </c>
      <c r="F120" s="31" t="s">
        <v>0</v>
      </c>
      <c r="G120" s="32"/>
      <c r="H120" s="33"/>
    </row>
    <row r="121" spans="1:8" ht="13" thickBot="1" x14ac:dyDescent="0.3">
      <c r="A121" s="10"/>
      <c r="B121" s="7"/>
      <c r="C121" s="8"/>
      <c r="D121" s="8"/>
      <c r="E121" s="30" t="s">
        <v>0</v>
      </c>
      <c r="F121" s="31" t="s">
        <v>0</v>
      </c>
      <c r="G121" s="32"/>
      <c r="H121" s="33"/>
    </row>
    <row r="122" spans="1:8" ht="13" thickBot="1" x14ac:dyDescent="0.3">
      <c r="A122" s="13"/>
      <c r="B122" s="100" t="s">
        <v>80</v>
      </c>
      <c r="C122" s="101"/>
      <c r="D122" s="101"/>
      <c r="E122" s="101"/>
      <c r="F122" s="101"/>
      <c r="G122" s="102"/>
      <c r="H122" s="25">
        <f>IF(SUM(H117:H121)&lt;10,SUM(H117:H121),10)</f>
        <v>0</v>
      </c>
    </row>
    <row r="123" spans="1:8" ht="13" thickBot="1" x14ac:dyDescent="0.3"/>
    <row r="124" spans="1:8" ht="12.65" customHeight="1" thickBot="1" x14ac:dyDescent="0.3">
      <c r="A124" s="106" t="s">
        <v>92</v>
      </c>
      <c r="B124" s="107"/>
      <c r="C124" s="107"/>
      <c r="D124" s="107"/>
      <c r="E124" s="107"/>
      <c r="F124" s="107"/>
      <c r="G124" s="107"/>
      <c r="H124" s="108"/>
    </row>
    <row r="125" spans="1:8" ht="13" thickBot="1" x14ac:dyDescent="0.3"/>
    <row r="126" spans="1:8" ht="13" thickBot="1" x14ac:dyDescent="0.3">
      <c r="A126" s="22"/>
      <c r="B126" s="104" t="s">
        <v>18</v>
      </c>
      <c r="C126" s="104"/>
      <c r="D126" s="104"/>
      <c r="E126" s="104"/>
      <c r="F126" s="104"/>
      <c r="G126" s="104"/>
      <c r="H126" s="105"/>
    </row>
    <row r="127" spans="1:8" x14ac:dyDescent="0.25">
      <c r="A127" s="1">
        <v>1</v>
      </c>
      <c r="B127" s="6" t="s">
        <v>19</v>
      </c>
      <c r="C127" s="2" t="s">
        <v>20</v>
      </c>
      <c r="D127" s="2">
        <v>25</v>
      </c>
      <c r="E127" s="26" t="s">
        <v>2</v>
      </c>
      <c r="F127" s="27" t="s">
        <v>0</v>
      </c>
      <c r="G127" s="28" t="s">
        <v>0</v>
      </c>
      <c r="H127" s="29"/>
    </row>
    <row r="128" spans="1:8" x14ac:dyDescent="0.25">
      <c r="A128" s="1"/>
      <c r="B128" s="16" t="s">
        <v>21</v>
      </c>
      <c r="C128" s="3"/>
      <c r="D128" s="3"/>
      <c r="E128" s="30" t="s">
        <v>0</v>
      </c>
      <c r="F128" s="31" t="s">
        <v>0</v>
      </c>
      <c r="G128" s="32"/>
      <c r="H128" s="33"/>
    </row>
    <row r="129" spans="1:8" x14ac:dyDescent="0.25">
      <c r="A129" s="1"/>
      <c r="B129" s="4" t="s">
        <v>22</v>
      </c>
      <c r="C129" s="2"/>
      <c r="D129" s="2"/>
      <c r="E129" s="30" t="s">
        <v>0</v>
      </c>
      <c r="F129" s="31" t="s">
        <v>0</v>
      </c>
      <c r="G129" s="32"/>
      <c r="H129" s="33"/>
    </row>
    <row r="130" spans="1:8" x14ac:dyDescent="0.25">
      <c r="A130" s="1"/>
      <c r="B130" s="4" t="s">
        <v>23</v>
      </c>
      <c r="C130" s="2"/>
      <c r="D130" s="2"/>
      <c r="E130" s="30" t="s">
        <v>0</v>
      </c>
      <c r="F130" s="31" t="s">
        <v>0</v>
      </c>
      <c r="G130" s="32"/>
      <c r="H130" s="33"/>
    </row>
    <row r="131" spans="1:8" x14ac:dyDescent="0.25">
      <c r="A131" s="1"/>
      <c r="B131" s="16" t="s">
        <v>24</v>
      </c>
      <c r="C131" s="2"/>
      <c r="D131" s="2"/>
      <c r="E131" s="30" t="s">
        <v>0</v>
      </c>
      <c r="F131" s="31" t="s">
        <v>0</v>
      </c>
      <c r="G131" s="32"/>
      <c r="H131" s="33"/>
    </row>
    <row r="132" spans="1:8" x14ac:dyDescent="0.25">
      <c r="A132" s="1"/>
      <c r="B132" s="5" t="s">
        <v>25</v>
      </c>
      <c r="C132" s="2"/>
      <c r="D132" s="2"/>
      <c r="E132" s="30" t="s">
        <v>0</v>
      </c>
      <c r="F132" s="31" t="s">
        <v>0</v>
      </c>
      <c r="G132" s="32"/>
      <c r="H132" s="33"/>
    </row>
    <row r="133" spans="1:8" x14ac:dyDescent="0.25">
      <c r="A133" s="1"/>
      <c r="B133" s="5" t="s">
        <v>26</v>
      </c>
      <c r="C133" s="2"/>
      <c r="D133" s="2"/>
      <c r="E133" s="30" t="s">
        <v>0</v>
      </c>
      <c r="F133" s="31" t="s">
        <v>0</v>
      </c>
      <c r="G133" s="32"/>
      <c r="H133" s="33"/>
    </row>
    <row r="134" spans="1:8" x14ac:dyDescent="0.25">
      <c r="A134" s="1"/>
      <c r="B134" s="5" t="s">
        <v>27</v>
      </c>
      <c r="C134" s="2"/>
      <c r="D134" s="2"/>
      <c r="E134" s="30" t="s">
        <v>0</v>
      </c>
      <c r="F134" s="31" t="s">
        <v>0</v>
      </c>
      <c r="G134" s="32"/>
      <c r="H134" s="33"/>
    </row>
    <row r="135" spans="1:8" x14ac:dyDescent="0.25">
      <c r="A135" s="1"/>
      <c r="B135" s="5" t="s">
        <v>28</v>
      </c>
      <c r="C135" s="2"/>
      <c r="D135" s="2"/>
      <c r="E135" s="30" t="s">
        <v>0</v>
      </c>
      <c r="F135" s="31" t="s">
        <v>0</v>
      </c>
      <c r="G135" s="32"/>
      <c r="H135" s="33"/>
    </row>
    <row r="136" spans="1:8" x14ac:dyDescent="0.25">
      <c r="A136" s="1"/>
      <c r="B136" s="16" t="s">
        <v>29</v>
      </c>
      <c r="C136" s="2"/>
      <c r="D136" s="2"/>
      <c r="E136" s="30" t="s">
        <v>0</v>
      </c>
      <c r="F136" s="31" t="s">
        <v>0</v>
      </c>
      <c r="G136" s="32"/>
      <c r="H136" s="33"/>
    </row>
    <row r="137" spans="1:8" x14ac:dyDescent="0.25">
      <c r="A137" s="1"/>
      <c r="B137" s="6" t="s">
        <v>30</v>
      </c>
      <c r="C137" s="2"/>
      <c r="D137" s="2"/>
      <c r="E137" s="30" t="s">
        <v>0</v>
      </c>
      <c r="F137" s="31" t="s">
        <v>0</v>
      </c>
      <c r="G137" s="32"/>
      <c r="H137" s="33"/>
    </row>
    <row r="138" spans="1:8" x14ac:dyDescent="0.25">
      <c r="A138" s="1"/>
      <c r="B138" s="6"/>
      <c r="C138" s="2"/>
      <c r="D138" s="2"/>
      <c r="E138" s="30" t="s">
        <v>0</v>
      </c>
      <c r="F138" s="31" t="s">
        <v>0</v>
      </c>
      <c r="G138" s="32"/>
      <c r="H138" s="33"/>
    </row>
    <row r="139" spans="1:8" x14ac:dyDescent="0.25">
      <c r="A139" s="1"/>
      <c r="B139" s="6"/>
      <c r="C139" s="2"/>
      <c r="D139" s="2"/>
      <c r="E139" s="30" t="s">
        <v>0</v>
      </c>
      <c r="F139" s="31" t="s">
        <v>0</v>
      </c>
      <c r="G139" s="32"/>
      <c r="H139" s="33"/>
    </row>
    <row r="140" spans="1:8" ht="13" thickBot="1" x14ac:dyDescent="0.3">
      <c r="A140" s="1"/>
      <c r="B140" s="7"/>
      <c r="C140" s="8"/>
      <c r="D140" s="8"/>
      <c r="E140" s="30" t="s">
        <v>0</v>
      </c>
      <c r="F140" s="31" t="s">
        <v>0</v>
      </c>
      <c r="G140" s="32"/>
      <c r="H140" s="33"/>
    </row>
    <row r="141" spans="1:8" ht="13" thickBot="1" x14ac:dyDescent="0.3">
      <c r="A141" s="9"/>
      <c r="B141" s="100" t="s">
        <v>31</v>
      </c>
      <c r="C141" s="101"/>
      <c r="D141" s="101"/>
      <c r="E141" s="101"/>
      <c r="F141" s="101"/>
      <c r="G141" s="102"/>
      <c r="H141" s="24">
        <f>IF(SUM(H127:H140)&lt;25,SUM(H127:H140),25)</f>
        <v>0</v>
      </c>
    </row>
    <row r="142" spans="1:8" x14ac:dyDescent="0.25">
      <c r="A142" s="10">
        <v>2</v>
      </c>
      <c r="B142" s="11" t="s">
        <v>32</v>
      </c>
      <c r="C142" s="2" t="s">
        <v>33</v>
      </c>
      <c r="D142" s="2">
        <v>5</v>
      </c>
      <c r="E142" s="30" t="s">
        <v>0</v>
      </c>
      <c r="F142" s="31" t="s">
        <v>0</v>
      </c>
      <c r="G142" s="32"/>
      <c r="H142" s="33" t="s">
        <v>3</v>
      </c>
    </row>
    <row r="143" spans="1:8" x14ac:dyDescent="0.25">
      <c r="A143" s="10"/>
      <c r="B143" s="11" t="s">
        <v>34</v>
      </c>
      <c r="C143" s="2"/>
      <c r="D143" s="2"/>
      <c r="E143" s="30" t="s">
        <v>0</v>
      </c>
      <c r="F143" s="31" t="s">
        <v>0</v>
      </c>
      <c r="G143" s="32"/>
      <c r="H143" s="33" t="s">
        <v>3</v>
      </c>
    </row>
    <row r="144" spans="1:8" x14ac:dyDescent="0.25">
      <c r="A144" s="10"/>
      <c r="B144" s="11"/>
      <c r="C144" s="2"/>
      <c r="D144" s="2"/>
      <c r="E144" s="30" t="s">
        <v>0</v>
      </c>
      <c r="F144" s="31" t="s">
        <v>0</v>
      </c>
      <c r="G144" s="32"/>
      <c r="H144" s="33" t="s">
        <v>3</v>
      </c>
    </row>
    <row r="145" spans="1:8" x14ac:dyDescent="0.25">
      <c r="A145" s="10"/>
      <c r="B145" s="11"/>
      <c r="C145" s="2"/>
      <c r="D145" s="2"/>
      <c r="E145" s="30" t="s">
        <v>0</v>
      </c>
      <c r="F145" s="31" t="s">
        <v>0</v>
      </c>
      <c r="G145" s="32"/>
      <c r="H145" s="33"/>
    </row>
    <row r="146" spans="1:8" x14ac:dyDescent="0.25">
      <c r="A146" s="10"/>
      <c r="B146" s="11"/>
      <c r="C146" s="2"/>
      <c r="D146" s="2"/>
      <c r="E146" s="30" t="s">
        <v>0</v>
      </c>
      <c r="F146" s="31" t="s">
        <v>0</v>
      </c>
      <c r="G146" s="32"/>
      <c r="H146" s="33"/>
    </row>
    <row r="147" spans="1:8" ht="13" thickBot="1" x14ac:dyDescent="0.3">
      <c r="A147" s="10"/>
      <c r="B147" s="12"/>
      <c r="C147" s="8"/>
      <c r="D147" s="8"/>
      <c r="E147" s="30" t="s">
        <v>0</v>
      </c>
      <c r="F147" s="31" t="s">
        <v>0</v>
      </c>
      <c r="G147" s="32"/>
      <c r="H147" s="33"/>
    </row>
    <row r="148" spans="1:8" ht="13" thickBot="1" x14ac:dyDescent="0.3">
      <c r="A148" s="13"/>
      <c r="B148" s="100" t="s">
        <v>37</v>
      </c>
      <c r="C148" s="101"/>
      <c r="D148" s="101"/>
      <c r="E148" s="101"/>
      <c r="F148" s="101"/>
      <c r="G148" s="102"/>
      <c r="H148" s="24">
        <f>IF(SUM(H142:H147)&lt;5,SUM(H142:H147),5)</f>
        <v>0</v>
      </c>
    </row>
    <row r="149" spans="1:8" x14ac:dyDescent="0.25">
      <c r="A149" s="10">
        <v>3</v>
      </c>
      <c r="B149" s="6" t="s">
        <v>38</v>
      </c>
      <c r="C149" s="2" t="s">
        <v>20</v>
      </c>
      <c r="D149" s="2">
        <v>10</v>
      </c>
      <c r="E149" s="30" t="s">
        <v>0</v>
      </c>
      <c r="F149" s="31" t="s">
        <v>0</v>
      </c>
      <c r="G149" s="32"/>
      <c r="H149" s="33" t="s">
        <v>3</v>
      </c>
    </row>
    <row r="150" spans="1:8" x14ac:dyDescent="0.25">
      <c r="A150" s="10"/>
      <c r="B150" s="6" t="s">
        <v>39</v>
      </c>
      <c r="C150" s="2"/>
      <c r="D150" s="2"/>
      <c r="E150" s="30" t="s">
        <v>0</v>
      </c>
      <c r="F150" s="31" t="s">
        <v>0</v>
      </c>
      <c r="G150" s="32"/>
      <c r="H150" s="33" t="s">
        <v>3</v>
      </c>
    </row>
    <row r="151" spans="1:8" x14ac:dyDescent="0.25">
      <c r="A151" s="10"/>
      <c r="B151" s="6"/>
      <c r="C151" s="2"/>
      <c r="D151" s="2"/>
      <c r="E151" s="30" t="s">
        <v>0</v>
      </c>
      <c r="F151" s="31" t="s">
        <v>0</v>
      </c>
      <c r="G151" s="32"/>
      <c r="H151" s="33"/>
    </row>
    <row r="152" spans="1:8" x14ac:dyDescent="0.25">
      <c r="A152" s="10"/>
      <c r="B152" s="6"/>
      <c r="C152" s="2"/>
      <c r="D152" s="2"/>
      <c r="E152" s="30" t="s">
        <v>0</v>
      </c>
      <c r="F152" s="31" t="s">
        <v>0</v>
      </c>
      <c r="G152" s="32"/>
      <c r="H152" s="33"/>
    </row>
    <row r="153" spans="1:8" x14ac:dyDescent="0.25">
      <c r="A153" s="10"/>
      <c r="B153" s="6"/>
      <c r="C153" s="2"/>
      <c r="D153" s="2"/>
      <c r="E153" s="30" t="s">
        <v>0</v>
      </c>
      <c r="F153" s="31" t="s">
        <v>0</v>
      </c>
      <c r="G153" s="32"/>
      <c r="H153" s="33"/>
    </row>
    <row r="154" spans="1:8" x14ac:dyDescent="0.25">
      <c r="A154" s="10"/>
      <c r="B154" s="6"/>
      <c r="C154" s="2"/>
      <c r="D154" s="2"/>
      <c r="E154" s="30" t="s">
        <v>0</v>
      </c>
      <c r="F154" s="31" t="s">
        <v>0</v>
      </c>
      <c r="G154" s="32"/>
      <c r="H154" s="33"/>
    </row>
    <row r="155" spans="1:8" x14ac:dyDescent="0.25">
      <c r="A155" s="10"/>
      <c r="B155" s="6"/>
      <c r="C155" s="2"/>
      <c r="D155" s="2"/>
      <c r="E155" s="30" t="s">
        <v>0</v>
      </c>
      <c r="F155" s="31" t="s">
        <v>0</v>
      </c>
      <c r="G155" s="32"/>
      <c r="H155" s="33"/>
    </row>
    <row r="156" spans="1:8" x14ac:dyDescent="0.25">
      <c r="A156" s="10"/>
      <c r="B156" s="6"/>
      <c r="C156" s="2"/>
      <c r="D156" s="2"/>
      <c r="E156" s="30" t="s">
        <v>0</v>
      </c>
      <c r="F156" s="31" t="s">
        <v>0</v>
      </c>
      <c r="G156" s="32"/>
      <c r="H156" s="33"/>
    </row>
    <row r="157" spans="1:8" x14ac:dyDescent="0.25">
      <c r="A157" s="10"/>
      <c r="B157" s="6"/>
      <c r="C157" s="2"/>
      <c r="D157" s="2"/>
      <c r="E157" s="30" t="s">
        <v>0</v>
      </c>
      <c r="F157" s="31" t="s">
        <v>0</v>
      </c>
      <c r="G157" s="32"/>
      <c r="H157" s="33" t="s">
        <v>3</v>
      </c>
    </row>
    <row r="158" spans="1:8" ht="13" thickBot="1" x14ac:dyDescent="0.3">
      <c r="A158" s="10"/>
      <c r="B158" s="7"/>
      <c r="C158" s="8"/>
      <c r="D158" s="8"/>
      <c r="E158" s="30" t="s">
        <v>0</v>
      </c>
      <c r="F158" s="31" t="s">
        <v>0</v>
      </c>
      <c r="G158" s="32"/>
      <c r="H158" s="33" t="s">
        <v>3</v>
      </c>
    </row>
    <row r="159" spans="1:8" ht="13" thickBot="1" x14ac:dyDescent="0.3">
      <c r="A159" s="14"/>
      <c r="B159" s="100" t="s">
        <v>43</v>
      </c>
      <c r="C159" s="101"/>
      <c r="D159" s="101"/>
      <c r="E159" s="101"/>
      <c r="F159" s="101"/>
      <c r="G159" s="102"/>
      <c r="H159" s="24">
        <f>IF(SUM(H149:H158)&lt;10,SUM(H149:H158),10)</f>
        <v>0</v>
      </c>
    </row>
    <row r="160" spans="1:8" x14ac:dyDescent="0.25">
      <c r="A160" s="10">
        <v>4</v>
      </c>
      <c r="B160" s="6" t="s">
        <v>44</v>
      </c>
      <c r="C160" s="2" t="s">
        <v>33</v>
      </c>
      <c r="D160" s="2">
        <v>15</v>
      </c>
      <c r="E160" s="30" t="s">
        <v>0</v>
      </c>
      <c r="F160" s="31" t="s">
        <v>0</v>
      </c>
      <c r="G160" s="32"/>
      <c r="H160" s="33" t="s">
        <v>3</v>
      </c>
    </row>
    <row r="161" spans="1:8" x14ac:dyDescent="0.25">
      <c r="A161" s="10"/>
      <c r="B161" s="6" t="s">
        <v>45</v>
      </c>
      <c r="C161" s="2"/>
      <c r="D161" s="2"/>
      <c r="E161" s="30" t="s">
        <v>0</v>
      </c>
      <c r="F161" s="31" t="s">
        <v>0</v>
      </c>
      <c r="G161" s="32"/>
      <c r="H161" s="33"/>
    </row>
    <row r="162" spans="1:8" x14ac:dyDescent="0.25">
      <c r="A162" s="10"/>
      <c r="B162" s="6" t="s">
        <v>46</v>
      </c>
      <c r="C162" s="2"/>
      <c r="D162" s="2"/>
      <c r="E162" s="30" t="s">
        <v>0</v>
      </c>
      <c r="F162" s="31" t="s">
        <v>0</v>
      </c>
      <c r="G162" s="32"/>
      <c r="H162" s="33"/>
    </row>
    <row r="163" spans="1:8" x14ac:dyDescent="0.25">
      <c r="A163" s="10"/>
      <c r="B163" s="6"/>
      <c r="C163" s="2"/>
      <c r="D163" s="2"/>
      <c r="E163" s="30" t="s">
        <v>0</v>
      </c>
      <c r="F163" s="31" t="s">
        <v>0</v>
      </c>
      <c r="G163" s="32"/>
      <c r="H163" s="33" t="s">
        <v>3</v>
      </c>
    </row>
    <row r="164" spans="1:8" x14ac:dyDescent="0.25">
      <c r="A164" s="10"/>
      <c r="B164" s="6"/>
      <c r="C164" s="2"/>
      <c r="D164" s="2"/>
      <c r="E164" s="30" t="s">
        <v>0</v>
      </c>
      <c r="F164" s="31" t="s">
        <v>0</v>
      </c>
      <c r="G164" s="32"/>
      <c r="H164" s="33" t="s">
        <v>3</v>
      </c>
    </row>
    <row r="165" spans="1:8" x14ac:dyDescent="0.25">
      <c r="A165" s="10"/>
      <c r="B165" s="6"/>
      <c r="C165" s="2"/>
      <c r="D165" s="2"/>
      <c r="E165" s="30" t="s">
        <v>0</v>
      </c>
      <c r="F165" s="31" t="s">
        <v>0</v>
      </c>
      <c r="G165" s="32"/>
      <c r="H165" s="33" t="s">
        <v>3</v>
      </c>
    </row>
    <row r="166" spans="1:8" x14ac:dyDescent="0.25">
      <c r="A166" s="10"/>
      <c r="B166" s="6"/>
      <c r="C166" s="2"/>
      <c r="D166" s="2"/>
      <c r="E166" s="30" t="s">
        <v>0</v>
      </c>
      <c r="F166" s="31" t="s">
        <v>0</v>
      </c>
      <c r="G166" s="32"/>
      <c r="H166" s="33" t="s">
        <v>3</v>
      </c>
    </row>
    <row r="167" spans="1:8" x14ac:dyDescent="0.25">
      <c r="A167" s="10"/>
      <c r="B167" s="6"/>
      <c r="C167" s="2"/>
      <c r="D167" s="2"/>
      <c r="E167" s="30" t="s">
        <v>0</v>
      </c>
      <c r="F167" s="31" t="s">
        <v>0</v>
      </c>
      <c r="G167" s="32"/>
      <c r="H167" s="33" t="s">
        <v>3</v>
      </c>
    </row>
    <row r="168" spans="1:8" x14ac:dyDescent="0.25">
      <c r="A168" s="10"/>
      <c r="B168" s="6"/>
      <c r="C168" s="2"/>
      <c r="D168" s="2"/>
      <c r="E168" s="30" t="s">
        <v>0</v>
      </c>
      <c r="F168" s="31" t="s">
        <v>0</v>
      </c>
      <c r="G168" s="32"/>
      <c r="H168" s="33" t="s">
        <v>3</v>
      </c>
    </row>
    <row r="169" spans="1:8" x14ac:dyDescent="0.25">
      <c r="A169" s="10"/>
      <c r="B169" s="6"/>
      <c r="C169" s="2"/>
      <c r="D169" s="2"/>
      <c r="E169" s="30" t="s">
        <v>0</v>
      </c>
      <c r="F169" s="31" t="s">
        <v>0</v>
      </c>
      <c r="G169" s="32"/>
      <c r="H169" s="33" t="s">
        <v>3</v>
      </c>
    </row>
    <row r="170" spans="1:8" x14ac:dyDescent="0.25">
      <c r="A170" s="10"/>
      <c r="B170" s="6"/>
      <c r="C170" s="2"/>
      <c r="D170" s="2"/>
      <c r="E170" s="30" t="s">
        <v>0</v>
      </c>
      <c r="F170" s="31" t="s">
        <v>0</v>
      </c>
      <c r="G170" s="32"/>
      <c r="H170" s="33" t="s">
        <v>3</v>
      </c>
    </row>
    <row r="171" spans="1:8" x14ac:dyDescent="0.25">
      <c r="A171" s="10"/>
      <c r="B171" s="6"/>
      <c r="C171" s="2"/>
      <c r="D171" s="2"/>
      <c r="E171" s="30" t="s">
        <v>0</v>
      </c>
      <c r="F171" s="31" t="s">
        <v>0</v>
      </c>
      <c r="G171" s="32"/>
      <c r="H171" s="33" t="s">
        <v>3</v>
      </c>
    </row>
    <row r="172" spans="1:8" x14ac:dyDescent="0.25">
      <c r="A172" s="10"/>
      <c r="B172" s="6"/>
      <c r="C172" s="2"/>
      <c r="D172" s="2"/>
      <c r="E172" s="30" t="s">
        <v>0</v>
      </c>
      <c r="F172" s="31" t="s">
        <v>0</v>
      </c>
      <c r="G172" s="32"/>
      <c r="H172" s="33" t="s">
        <v>3</v>
      </c>
    </row>
    <row r="173" spans="1:8" x14ac:dyDescent="0.25">
      <c r="A173" s="10"/>
      <c r="B173" s="6"/>
      <c r="C173" s="2"/>
      <c r="D173" s="2"/>
      <c r="E173" s="30" t="s">
        <v>0</v>
      </c>
      <c r="F173" s="31" t="s">
        <v>0</v>
      </c>
      <c r="G173" s="32"/>
      <c r="H173" s="33" t="s">
        <v>3</v>
      </c>
    </row>
    <row r="174" spans="1:8" ht="13" thickBot="1" x14ac:dyDescent="0.3">
      <c r="A174" s="10"/>
      <c r="B174" s="7"/>
      <c r="C174" s="8"/>
      <c r="D174" s="8"/>
      <c r="E174" s="30" t="s">
        <v>0</v>
      </c>
      <c r="F174" s="31" t="s">
        <v>0</v>
      </c>
      <c r="G174" s="32"/>
      <c r="H174" s="33" t="s">
        <v>3</v>
      </c>
    </row>
    <row r="175" spans="1:8" ht="13" thickBot="1" x14ac:dyDescent="0.3">
      <c r="A175" s="13"/>
      <c r="B175" s="100" t="s">
        <v>47</v>
      </c>
      <c r="C175" s="101"/>
      <c r="D175" s="101"/>
      <c r="E175" s="101"/>
      <c r="F175" s="101"/>
      <c r="G175" s="102"/>
      <c r="H175" s="24">
        <f>IF(SUM(H160:H174)&lt;15,SUM(H160:H174),15)</f>
        <v>0</v>
      </c>
    </row>
    <row r="176" spans="1:8" x14ac:dyDescent="0.25">
      <c r="A176" s="10">
        <v>5</v>
      </c>
      <c r="B176" s="6" t="s">
        <v>48</v>
      </c>
      <c r="C176" s="2" t="s">
        <v>49</v>
      </c>
      <c r="D176" s="2">
        <v>15</v>
      </c>
      <c r="E176" s="30" t="s">
        <v>0</v>
      </c>
      <c r="F176" s="31" t="s">
        <v>0</v>
      </c>
      <c r="G176" s="32"/>
      <c r="H176" s="33" t="s">
        <v>3</v>
      </c>
    </row>
    <row r="177" spans="1:8" x14ac:dyDescent="0.25">
      <c r="A177" s="10"/>
      <c r="B177" s="6" t="s">
        <v>50</v>
      </c>
      <c r="C177" s="2"/>
      <c r="D177" s="2"/>
      <c r="E177" s="30" t="s">
        <v>0</v>
      </c>
      <c r="F177" s="31" t="s">
        <v>0</v>
      </c>
      <c r="G177" s="32"/>
      <c r="H177" s="33" t="s">
        <v>3</v>
      </c>
    </row>
    <row r="178" spans="1:8" x14ac:dyDescent="0.25">
      <c r="A178" s="10"/>
      <c r="B178" s="6" t="s">
        <v>51</v>
      </c>
      <c r="C178" s="2"/>
      <c r="D178" s="2"/>
      <c r="E178" s="30" t="s">
        <v>0</v>
      </c>
      <c r="F178" s="31" t="s">
        <v>0</v>
      </c>
      <c r="G178" s="32"/>
      <c r="H178" s="33"/>
    </row>
    <row r="179" spans="1:8" x14ac:dyDescent="0.25">
      <c r="A179" s="10"/>
      <c r="B179" s="6"/>
      <c r="C179" s="2"/>
      <c r="D179" s="2"/>
      <c r="E179" s="30" t="s">
        <v>0</v>
      </c>
      <c r="F179" s="31" t="s">
        <v>0</v>
      </c>
      <c r="G179" s="32"/>
      <c r="H179" s="33"/>
    </row>
    <row r="180" spans="1:8" x14ac:dyDescent="0.25">
      <c r="A180" s="10"/>
      <c r="B180" s="6"/>
      <c r="C180" s="2"/>
      <c r="D180" s="2"/>
      <c r="E180" s="30" t="s">
        <v>0</v>
      </c>
      <c r="F180" s="31" t="s">
        <v>0</v>
      </c>
      <c r="G180" s="32"/>
      <c r="H180" s="33"/>
    </row>
    <row r="181" spans="1:8" x14ac:dyDescent="0.25">
      <c r="A181" s="10"/>
      <c r="B181" s="6"/>
      <c r="C181" s="2"/>
      <c r="D181" s="2"/>
      <c r="E181" s="30" t="s">
        <v>0</v>
      </c>
      <c r="F181" s="31" t="s">
        <v>0</v>
      </c>
      <c r="G181" s="32"/>
      <c r="H181" s="33" t="s">
        <v>3</v>
      </c>
    </row>
    <row r="182" spans="1:8" x14ac:dyDescent="0.25">
      <c r="A182" s="10"/>
      <c r="B182" s="6"/>
      <c r="C182" s="2"/>
      <c r="D182" s="2"/>
      <c r="E182" s="30" t="s">
        <v>0</v>
      </c>
      <c r="F182" s="31" t="s">
        <v>0</v>
      </c>
      <c r="G182" s="32"/>
      <c r="H182" s="33" t="s">
        <v>3</v>
      </c>
    </row>
    <row r="183" spans="1:8" x14ac:dyDescent="0.25">
      <c r="A183" s="10"/>
      <c r="B183" s="6"/>
      <c r="C183" s="2"/>
      <c r="D183" s="2"/>
      <c r="E183" s="30" t="s">
        <v>0</v>
      </c>
      <c r="F183" s="31" t="s">
        <v>0</v>
      </c>
      <c r="G183" s="32"/>
      <c r="H183" s="33" t="s">
        <v>3</v>
      </c>
    </row>
    <row r="184" spans="1:8" x14ac:dyDescent="0.25">
      <c r="A184" s="10"/>
      <c r="B184" s="6"/>
      <c r="C184" s="2"/>
      <c r="D184" s="2"/>
      <c r="E184" s="30" t="s">
        <v>0</v>
      </c>
      <c r="F184" s="31" t="s">
        <v>0</v>
      </c>
      <c r="G184" s="32"/>
      <c r="H184" s="33" t="s">
        <v>3</v>
      </c>
    </row>
    <row r="185" spans="1:8" x14ac:dyDescent="0.25">
      <c r="A185" s="10"/>
      <c r="B185" s="6"/>
      <c r="C185" s="2"/>
      <c r="D185" s="2"/>
      <c r="E185" s="30" t="s">
        <v>0</v>
      </c>
      <c r="F185" s="31" t="s">
        <v>0</v>
      </c>
      <c r="G185" s="32"/>
      <c r="H185" s="33" t="s">
        <v>3</v>
      </c>
    </row>
    <row r="186" spans="1:8" x14ac:dyDescent="0.25">
      <c r="A186" s="10"/>
      <c r="B186" s="6"/>
      <c r="C186" s="2"/>
      <c r="D186" s="2"/>
      <c r="E186" s="30" t="s">
        <v>0</v>
      </c>
      <c r="F186" s="31" t="s">
        <v>0</v>
      </c>
      <c r="G186" s="32"/>
      <c r="H186" s="33" t="s">
        <v>3</v>
      </c>
    </row>
    <row r="187" spans="1:8" x14ac:dyDescent="0.25">
      <c r="A187" s="10"/>
      <c r="B187" s="6"/>
      <c r="C187" s="2"/>
      <c r="D187" s="2"/>
      <c r="E187" s="30" t="s">
        <v>0</v>
      </c>
      <c r="F187" s="31" t="s">
        <v>0</v>
      </c>
      <c r="G187" s="32"/>
      <c r="H187" s="33" t="s">
        <v>3</v>
      </c>
    </row>
    <row r="188" spans="1:8" x14ac:dyDescent="0.25">
      <c r="A188" s="10"/>
      <c r="B188" s="6"/>
      <c r="C188" s="2"/>
      <c r="D188" s="2"/>
      <c r="E188" s="30" t="s">
        <v>0</v>
      </c>
      <c r="F188" s="31" t="s">
        <v>0</v>
      </c>
      <c r="G188" s="32"/>
      <c r="H188" s="33" t="s">
        <v>3</v>
      </c>
    </row>
    <row r="189" spans="1:8" x14ac:dyDescent="0.25">
      <c r="A189" s="10"/>
      <c r="B189" s="6"/>
      <c r="C189" s="2"/>
      <c r="D189" s="2"/>
      <c r="E189" s="30" t="s">
        <v>0</v>
      </c>
      <c r="F189" s="31" t="s">
        <v>0</v>
      </c>
      <c r="G189" s="32"/>
      <c r="H189" s="33" t="s">
        <v>3</v>
      </c>
    </row>
    <row r="190" spans="1:8" ht="13" thickBot="1" x14ac:dyDescent="0.3">
      <c r="A190" s="10"/>
      <c r="B190" s="7"/>
      <c r="C190" s="8"/>
      <c r="D190" s="8"/>
      <c r="E190" s="30" t="s">
        <v>0</v>
      </c>
      <c r="F190" s="31" t="s">
        <v>0</v>
      </c>
      <c r="G190" s="32"/>
      <c r="H190" s="33" t="s">
        <v>3</v>
      </c>
    </row>
    <row r="191" spans="1:8" ht="13" thickBot="1" x14ac:dyDescent="0.3">
      <c r="A191" s="13"/>
      <c r="B191" s="100" t="s">
        <v>53</v>
      </c>
      <c r="C191" s="101"/>
      <c r="D191" s="101"/>
      <c r="E191" s="101"/>
      <c r="F191" s="101"/>
      <c r="G191" s="102"/>
      <c r="H191" s="24">
        <f>IF(SUM(H176:H190)&lt;15,SUM(H176:H190),15)</f>
        <v>0</v>
      </c>
    </row>
    <row r="192" spans="1:8" ht="13" thickBot="1" x14ac:dyDescent="0.3">
      <c r="A192" s="103" t="s">
        <v>4</v>
      </c>
      <c r="B192" s="104"/>
      <c r="C192" s="104"/>
      <c r="D192" s="104"/>
      <c r="E192" s="104"/>
      <c r="F192" s="104"/>
      <c r="G192" s="104"/>
      <c r="H192" s="105"/>
    </row>
    <row r="193" spans="1:8" x14ac:dyDescent="0.25">
      <c r="A193" s="1">
        <v>6</v>
      </c>
      <c r="B193" s="6" t="s">
        <v>54</v>
      </c>
      <c r="C193" s="15" t="s">
        <v>33</v>
      </c>
      <c r="D193" s="15">
        <v>2</v>
      </c>
      <c r="E193" s="30" t="s">
        <v>0</v>
      </c>
      <c r="F193" s="31" t="s">
        <v>0</v>
      </c>
      <c r="G193" s="32"/>
      <c r="H193" s="33"/>
    </row>
    <row r="194" spans="1:8" x14ac:dyDescent="0.25">
      <c r="A194" s="10"/>
      <c r="B194" s="6" t="s">
        <v>55</v>
      </c>
      <c r="C194" s="2"/>
      <c r="D194" s="2"/>
      <c r="E194" s="30" t="s">
        <v>0</v>
      </c>
      <c r="F194" s="31" t="s">
        <v>0</v>
      </c>
      <c r="G194" s="32"/>
      <c r="H194" s="33" t="s">
        <v>3</v>
      </c>
    </row>
    <row r="195" spans="1:8" ht="13" thickBot="1" x14ac:dyDescent="0.3">
      <c r="A195" s="10"/>
      <c r="B195" s="7" t="s">
        <v>56</v>
      </c>
      <c r="C195" s="8"/>
      <c r="D195" s="8"/>
      <c r="E195" s="30" t="s">
        <v>0</v>
      </c>
      <c r="F195" s="31" t="s">
        <v>0</v>
      </c>
      <c r="G195" s="32"/>
      <c r="H195" s="33" t="s">
        <v>3</v>
      </c>
    </row>
    <row r="196" spans="1:8" ht="13" thickBot="1" x14ac:dyDescent="0.3">
      <c r="A196" s="13"/>
      <c r="B196" s="100" t="s">
        <v>57</v>
      </c>
      <c r="C196" s="101"/>
      <c r="D196" s="101"/>
      <c r="E196" s="101"/>
      <c r="F196" s="101"/>
      <c r="G196" s="102"/>
      <c r="H196" s="24">
        <f>IF(SUM(H193:H195)&lt;2,SUM(H193:H195),2)</f>
        <v>0</v>
      </c>
    </row>
    <row r="197" spans="1:8" x14ac:dyDescent="0.25">
      <c r="A197" s="1">
        <v>7</v>
      </c>
      <c r="B197" s="11" t="s">
        <v>58</v>
      </c>
      <c r="C197" s="15" t="s">
        <v>59</v>
      </c>
      <c r="D197" s="15">
        <v>3</v>
      </c>
      <c r="E197" s="30" t="s">
        <v>0</v>
      </c>
      <c r="F197" s="31" t="s">
        <v>0</v>
      </c>
      <c r="G197" s="32"/>
      <c r="H197" s="33"/>
    </row>
    <row r="198" spans="1:8" x14ac:dyDescent="0.25">
      <c r="A198" s="10"/>
      <c r="B198" s="11" t="s">
        <v>60</v>
      </c>
      <c r="C198" s="2"/>
      <c r="D198" s="2"/>
      <c r="E198" s="30" t="s">
        <v>0</v>
      </c>
      <c r="F198" s="31" t="s">
        <v>0</v>
      </c>
      <c r="G198" s="32"/>
      <c r="H198" s="33"/>
    </row>
    <row r="199" spans="1:8" x14ac:dyDescent="0.25">
      <c r="A199" s="10"/>
      <c r="B199" s="6" t="s">
        <v>56</v>
      </c>
      <c r="C199" s="2"/>
      <c r="D199" s="2"/>
      <c r="E199" s="30" t="s">
        <v>0</v>
      </c>
      <c r="F199" s="31" t="s">
        <v>0</v>
      </c>
      <c r="G199" s="32"/>
      <c r="H199" s="33"/>
    </row>
    <row r="200" spans="1:8" ht="13" thickBot="1" x14ac:dyDescent="0.3">
      <c r="A200" s="10"/>
      <c r="B200" s="7"/>
      <c r="C200" s="8"/>
      <c r="D200" s="8"/>
      <c r="E200" s="30" t="s">
        <v>0</v>
      </c>
      <c r="F200" s="31" t="s">
        <v>0</v>
      </c>
      <c r="G200" s="32"/>
      <c r="H200" s="33"/>
    </row>
    <row r="201" spans="1:8" ht="13" thickBot="1" x14ac:dyDescent="0.3">
      <c r="A201" s="13"/>
      <c r="B201" s="100" t="s">
        <v>61</v>
      </c>
      <c r="C201" s="101"/>
      <c r="D201" s="101"/>
      <c r="E201" s="101"/>
      <c r="F201" s="101"/>
      <c r="G201" s="102"/>
      <c r="H201" s="24">
        <f>IF(SUM(H197:H200)&lt;3,SUM(H197:H200),3)</f>
        <v>0</v>
      </c>
    </row>
    <row r="202" spans="1:8" x14ac:dyDescent="0.25">
      <c r="A202" s="1">
        <v>8</v>
      </c>
      <c r="B202" s="64" t="s">
        <v>62</v>
      </c>
      <c r="C202" s="15" t="s">
        <v>63</v>
      </c>
      <c r="D202" s="15">
        <v>2</v>
      </c>
      <c r="E202" s="30" t="s">
        <v>0</v>
      </c>
      <c r="F202" s="31" t="s">
        <v>0</v>
      </c>
      <c r="G202" s="32"/>
      <c r="H202" s="33"/>
    </row>
    <row r="203" spans="1:8" ht="13" thickBot="1" x14ac:dyDescent="0.3">
      <c r="A203" s="10"/>
      <c r="B203" s="12" t="s">
        <v>64</v>
      </c>
      <c r="C203" s="8"/>
      <c r="D203" s="8"/>
      <c r="E203" s="30" t="s">
        <v>0</v>
      </c>
      <c r="F203" s="31" t="s">
        <v>0</v>
      </c>
      <c r="G203" s="32"/>
      <c r="H203" s="33"/>
    </row>
    <row r="204" spans="1:8" ht="13" thickBot="1" x14ac:dyDescent="0.3">
      <c r="A204" s="13"/>
      <c r="B204" s="100" t="s">
        <v>65</v>
      </c>
      <c r="C204" s="101"/>
      <c r="D204" s="101"/>
      <c r="E204" s="101"/>
      <c r="F204" s="101"/>
      <c r="G204" s="102"/>
      <c r="H204" s="24">
        <f>IF(SUM(H202:H203)&lt;2,SUM(H202:H203),2)</f>
        <v>0</v>
      </c>
    </row>
    <row r="205" spans="1:8" x14ac:dyDescent="0.25">
      <c r="A205" s="1">
        <v>9</v>
      </c>
      <c r="B205" s="11" t="s">
        <v>66</v>
      </c>
      <c r="C205" s="15" t="s">
        <v>67</v>
      </c>
      <c r="D205" s="15">
        <v>10</v>
      </c>
      <c r="E205" s="30" t="s">
        <v>0</v>
      </c>
      <c r="F205" s="31" t="s">
        <v>0</v>
      </c>
      <c r="G205" s="32"/>
      <c r="H205" s="33"/>
    </row>
    <row r="206" spans="1:8" x14ac:dyDescent="0.25">
      <c r="A206" s="10"/>
      <c r="B206" s="11" t="s">
        <v>68</v>
      </c>
      <c r="C206" s="83" t="s">
        <v>69</v>
      </c>
      <c r="D206" s="2"/>
      <c r="E206" s="30" t="s">
        <v>0</v>
      </c>
      <c r="F206" s="31" t="s">
        <v>0</v>
      </c>
      <c r="G206" s="32"/>
      <c r="H206" s="33"/>
    </row>
    <row r="207" spans="1:8" x14ac:dyDescent="0.25">
      <c r="A207" s="10"/>
      <c r="B207" s="6" t="s">
        <v>70</v>
      </c>
      <c r="C207" s="2"/>
      <c r="D207" s="2"/>
      <c r="E207" s="30" t="s">
        <v>0</v>
      </c>
      <c r="F207" s="31" t="s">
        <v>0</v>
      </c>
      <c r="G207" s="32"/>
      <c r="H207" s="33"/>
    </row>
    <row r="208" spans="1:8" x14ac:dyDescent="0.25">
      <c r="A208" s="10"/>
      <c r="B208" s="6"/>
      <c r="C208" s="2"/>
      <c r="D208" s="2"/>
      <c r="E208" s="30" t="s">
        <v>0</v>
      </c>
      <c r="F208" s="31" t="s">
        <v>0</v>
      </c>
      <c r="G208" s="32"/>
      <c r="H208" s="33" t="s">
        <v>3</v>
      </c>
    </row>
    <row r="209" spans="1:8" ht="13" thickBot="1" x14ac:dyDescent="0.3">
      <c r="A209" s="10"/>
      <c r="B209" s="7"/>
      <c r="C209" s="8"/>
      <c r="D209" s="8"/>
      <c r="E209" s="30" t="s">
        <v>0</v>
      </c>
      <c r="F209" s="31" t="s">
        <v>0</v>
      </c>
      <c r="G209" s="32"/>
      <c r="H209" s="33" t="s">
        <v>3</v>
      </c>
    </row>
    <row r="210" spans="1:8" ht="13" thickBot="1" x14ac:dyDescent="0.3">
      <c r="A210" s="13"/>
      <c r="B210" s="100" t="s">
        <v>71</v>
      </c>
      <c r="C210" s="101"/>
      <c r="D210" s="101"/>
      <c r="E210" s="101"/>
      <c r="F210" s="101"/>
      <c r="G210" s="102"/>
      <c r="H210" s="24">
        <f>IF(SUM(H205:H209)&lt;10,SUM(H205:H209),10)</f>
        <v>0</v>
      </c>
    </row>
    <row r="211" spans="1:8" x14ac:dyDescent="0.25">
      <c r="A211" s="1">
        <v>10</v>
      </c>
      <c r="B211" s="11" t="s">
        <v>72</v>
      </c>
      <c r="C211" s="15" t="s">
        <v>73</v>
      </c>
      <c r="D211" s="15">
        <v>3</v>
      </c>
      <c r="E211" s="30" t="s">
        <v>0</v>
      </c>
      <c r="F211" s="31" t="s">
        <v>0</v>
      </c>
      <c r="G211" s="32"/>
      <c r="H211" s="33"/>
    </row>
    <row r="212" spans="1:8" x14ac:dyDescent="0.25">
      <c r="A212" s="10"/>
      <c r="B212" s="6"/>
      <c r="C212" s="2"/>
      <c r="D212" s="2"/>
      <c r="E212" s="30" t="s">
        <v>0</v>
      </c>
      <c r="F212" s="31" t="s">
        <v>0</v>
      </c>
      <c r="G212" s="32"/>
      <c r="H212" s="33"/>
    </row>
    <row r="213" spans="1:8" x14ac:dyDescent="0.25">
      <c r="A213" s="10"/>
      <c r="B213" s="6"/>
      <c r="C213" s="2"/>
      <c r="D213" s="2"/>
      <c r="E213" s="30" t="s">
        <v>0</v>
      </c>
      <c r="F213" s="31" t="s">
        <v>0</v>
      </c>
      <c r="G213" s="32"/>
      <c r="H213" s="33"/>
    </row>
    <row r="214" spans="1:8" ht="13" thickBot="1" x14ac:dyDescent="0.3">
      <c r="A214" s="10"/>
      <c r="B214" s="7"/>
      <c r="C214" s="8"/>
      <c r="D214" s="8"/>
      <c r="E214" s="30" t="s">
        <v>0</v>
      </c>
      <c r="F214" s="31" t="s">
        <v>0</v>
      </c>
      <c r="G214" s="32"/>
      <c r="H214" s="33"/>
    </row>
    <row r="215" spans="1:8" ht="13" thickBot="1" x14ac:dyDescent="0.3">
      <c r="A215" s="13"/>
      <c r="B215" s="100" t="s">
        <v>75</v>
      </c>
      <c r="C215" s="101"/>
      <c r="D215" s="101"/>
      <c r="E215" s="101"/>
      <c r="F215" s="101"/>
      <c r="G215" s="102"/>
      <c r="H215" s="24">
        <f>IF(SUM(H211:H214)&lt;3,SUM(H211:H214),3)</f>
        <v>0</v>
      </c>
    </row>
    <row r="216" spans="1:8" x14ac:dyDescent="0.25">
      <c r="A216" s="1">
        <v>11</v>
      </c>
      <c r="B216" s="11" t="s">
        <v>76</v>
      </c>
      <c r="C216" s="15" t="s">
        <v>77</v>
      </c>
      <c r="D216" s="15">
        <v>10</v>
      </c>
      <c r="E216" s="30" t="s">
        <v>0</v>
      </c>
      <c r="F216" s="31" t="s">
        <v>0</v>
      </c>
      <c r="G216" s="32"/>
      <c r="H216" s="33"/>
    </row>
    <row r="217" spans="1:8" x14ac:dyDescent="0.25">
      <c r="A217" s="10"/>
      <c r="B217" s="11" t="s">
        <v>78</v>
      </c>
      <c r="C217" s="2"/>
      <c r="D217" s="2"/>
      <c r="E217" s="30" t="s">
        <v>0</v>
      </c>
      <c r="F217" s="31" t="s">
        <v>0</v>
      </c>
      <c r="G217" s="32"/>
      <c r="H217" s="33"/>
    </row>
    <row r="218" spans="1:8" x14ac:dyDescent="0.25">
      <c r="A218" s="10"/>
      <c r="B218" s="6" t="s">
        <v>79</v>
      </c>
      <c r="C218" s="2"/>
      <c r="D218" s="2"/>
      <c r="E218" s="30" t="s">
        <v>0</v>
      </c>
      <c r="F218" s="31" t="s">
        <v>0</v>
      </c>
      <c r="G218" s="32"/>
      <c r="H218" s="33"/>
    </row>
    <row r="219" spans="1:8" x14ac:dyDescent="0.25">
      <c r="A219" s="10"/>
      <c r="B219" s="6"/>
      <c r="C219" s="2"/>
      <c r="D219" s="2"/>
      <c r="E219" s="30" t="s">
        <v>0</v>
      </c>
      <c r="F219" s="31" t="s">
        <v>0</v>
      </c>
      <c r="G219" s="32"/>
      <c r="H219" s="33"/>
    </row>
    <row r="220" spans="1:8" ht="13" thickBot="1" x14ac:dyDescent="0.3">
      <c r="A220" s="10"/>
      <c r="B220" s="7"/>
      <c r="C220" s="8"/>
      <c r="D220" s="8"/>
      <c r="E220" s="30" t="s">
        <v>0</v>
      </c>
      <c r="F220" s="31" t="s">
        <v>0</v>
      </c>
      <c r="G220" s="32"/>
      <c r="H220" s="33"/>
    </row>
    <row r="221" spans="1:8" ht="13" thickBot="1" x14ac:dyDescent="0.3">
      <c r="A221" s="13"/>
      <c r="B221" s="100" t="s">
        <v>80</v>
      </c>
      <c r="C221" s="101"/>
      <c r="D221" s="101"/>
      <c r="E221" s="101"/>
      <c r="F221" s="101"/>
      <c r="G221" s="102"/>
      <c r="H221" s="25">
        <f>IF(SUM(H216:H220)&lt;10,SUM(H216:H220),10)</f>
        <v>0</v>
      </c>
    </row>
    <row r="222" spans="1:8" ht="13" thickBot="1" x14ac:dyDescent="0.3"/>
    <row r="223" spans="1:8" ht="12.65" customHeight="1" thickBot="1" x14ac:dyDescent="0.3">
      <c r="A223" s="106" t="s">
        <v>91</v>
      </c>
      <c r="B223" s="107"/>
      <c r="C223" s="107"/>
      <c r="D223" s="107"/>
      <c r="E223" s="107"/>
      <c r="F223" s="107"/>
      <c r="G223" s="107"/>
      <c r="H223" s="108"/>
    </row>
    <row r="224" spans="1:8" ht="13" thickBot="1" x14ac:dyDescent="0.3"/>
    <row r="225" spans="1:8" ht="13" thickBot="1" x14ac:dyDescent="0.3">
      <c r="A225" s="22"/>
      <c r="B225" s="104" t="s">
        <v>18</v>
      </c>
      <c r="C225" s="104"/>
      <c r="D225" s="104"/>
      <c r="E225" s="104"/>
      <c r="F225" s="104"/>
      <c r="G225" s="104"/>
      <c r="H225" s="105"/>
    </row>
    <row r="226" spans="1:8" x14ac:dyDescent="0.25">
      <c r="A226" s="1">
        <v>1</v>
      </c>
      <c r="B226" s="6" t="s">
        <v>19</v>
      </c>
      <c r="C226" s="2" t="s">
        <v>20</v>
      </c>
      <c r="D226" s="2">
        <v>25</v>
      </c>
      <c r="E226" s="26" t="s">
        <v>2</v>
      </c>
      <c r="F226" s="27" t="s">
        <v>0</v>
      </c>
      <c r="G226" s="28" t="s">
        <v>0</v>
      </c>
      <c r="H226" s="29"/>
    </row>
    <row r="227" spans="1:8" x14ac:dyDescent="0.25">
      <c r="A227" s="1"/>
      <c r="B227" s="16" t="s">
        <v>21</v>
      </c>
      <c r="C227" s="3"/>
      <c r="D227" s="3"/>
      <c r="E227" s="30" t="s">
        <v>0</v>
      </c>
      <c r="F227" s="31" t="s">
        <v>0</v>
      </c>
      <c r="G227" s="32"/>
      <c r="H227" s="33"/>
    </row>
    <row r="228" spans="1:8" x14ac:dyDescent="0.25">
      <c r="A228" s="1"/>
      <c r="B228" s="4" t="s">
        <v>22</v>
      </c>
      <c r="C228" s="2"/>
      <c r="D228" s="2"/>
      <c r="E228" s="30" t="s">
        <v>0</v>
      </c>
      <c r="F228" s="31" t="s">
        <v>0</v>
      </c>
      <c r="G228" s="32"/>
      <c r="H228" s="33"/>
    </row>
    <row r="229" spans="1:8" x14ac:dyDescent="0.25">
      <c r="A229" s="1"/>
      <c r="B229" s="4" t="s">
        <v>23</v>
      </c>
      <c r="C229" s="2"/>
      <c r="D229" s="2"/>
      <c r="E229" s="30" t="s">
        <v>0</v>
      </c>
      <c r="F229" s="31" t="s">
        <v>0</v>
      </c>
      <c r="G229" s="32"/>
      <c r="H229" s="33"/>
    </row>
    <row r="230" spans="1:8" x14ac:dyDescent="0.25">
      <c r="A230" s="1"/>
      <c r="B230" s="16" t="s">
        <v>24</v>
      </c>
      <c r="C230" s="2"/>
      <c r="D230" s="2"/>
      <c r="E230" s="30" t="s">
        <v>0</v>
      </c>
      <c r="F230" s="31" t="s">
        <v>0</v>
      </c>
      <c r="G230" s="32"/>
      <c r="H230" s="33"/>
    </row>
    <row r="231" spans="1:8" x14ac:dyDescent="0.25">
      <c r="A231" s="1"/>
      <c r="B231" s="5" t="s">
        <v>25</v>
      </c>
      <c r="C231" s="2"/>
      <c r="D231" s="2"/>
      <c r="E231" s="30" t="s">
        <v>0</v>
      </c>
      <c r="F231" s="31" t="s">
        <v>0</v>
      </c>
      <c r="G231" s="32"/>
      <c r="H231" s="33"/>
    </row>
    <row r="232" spans="1:8" x14ac:dyDescent="0.25">
      <c r="A232" s="1"/>
      <c r="B232" s="5" t="s">
        <v>26</v>
      </c>
      <c r="C232" s="2"/>
      <c r="D232" s="2"/>
      <c r="E232" s="30" t="s">
        <v>0</v>
      </c>
      <c r="F232" s="31" t="s">
        <v>0</v>
      </c>
      <c r="G232" s="32"/>
      <c r="H232" s="33"/>
    </row>
    <row r="233" spans="1:8" x14ac:dyDescent="0.25">
      <c r="A233" s="1"/>
      <c r="B233" s="5" t="s">
        <v>27</v>
      </c>
      <c r="C233" s="2"/>
      <c r="D233" s="2"/>
      <c r="E233" s="30" t="s">
        <v>0</v>
      </c>
      <c r="F233" s="31" t="s">
        <v>0</v>
      </c>
      <c r="G233" s="32"/>
      <c r="H233" s="33"/>
    </row>
    <row r="234" spans="1:8" x14ac:dyDescent="0.25">
      <c r="A234" s="1"/>
      <c r="B234" s="5" t="s">
        <v>28</v>
      </c>
      <c r="C234" s="2"/>
      <c r="D234" s="2"/>
      <c r="E234" s="30" t="s">
        <v>0</v>
      </c>
      <c r="F234" s="31" t="s">
        <v>0</v>
      </c>
      <c r="G234" s="32"/>
      <c r="H234" s="33"/>
    </row>
    <row r="235" spans="1:8" x14ac:dyDescent="0.25">
      <c r="A235" s="1"/>
      <c r="B235" s="16" t="s">
        <v>29</v>
      </c>
      <c r="C235" s="2"/>
      <c r="D235" s="2"/>
      <c r="E235" s="30" t="s">
        <v>0</v>
      </c>
      <c r="F235" s="31" t="s">
        <v>0</v>
      </c>
      <c r="G235" s="32"/>
      <c r="H235" s="33"/>
    </row>
    <row r="236" spans="1:8" x14ac:dyDescent="0.25">
      <c r="A236" s="1"/>
      <c r="B236" s="6" t="s">
        <v>30</v>
      </c>
      <c r="C236" s="2"/>
      <c r="D236" s="2"/>
      <c r="E236" s="30" t="s">
        <v>0</v>
      </c>
      <c r="F236" s="31" t="s">
        <v>0</v>
      </c>
      <c r="G236" s="32"/>
      <c r="H236" s="33"/>
    </row>
    <row r="237" spans="1:8" x14ac:dyDescent="0.25">
      <c r="A237" s="1"/>
      <c r="B237" s="6"/>
      <c r="C237" s="2"/>
      <c r="D237" s="2"/>
      <c r="E237" s="30" t="s">
        <v>0</v>
      </c>
      <c r="F237" s="31" t="s">
        <v>0</v>
      </c>
      <c r="G237" s="32"/>
      <c r="H237" s="33"/>
    </row>
    <row r="238" spans="1:8" x14ac:dyDescent="0.25">
      <c r="A238" s="1"/>
      <c r="B238" s="6"/>
      <c r="C238" s="2"/>
      <c r="D238" s="2"/>
      <c r="E238" s="30" t="s">
        <v>0</v>
      </c>
      <c r="F238" s="31" t="s">
        <v>0</v>
      </c>
      <c r="G238" s="32"/>
      <c r="H238" s="33"/>
    </row>
    <row r="239" spans="1:8" ht="13" thickBot="1" x14ac:dyDescent="0.3">
      <c r="A239" s="1"/>
      <c r="B239" s="7"/>
      <c r="C239" s="8"/>
      <c r="D239" s="8"/>
      <c r="E239" s="30" t="s">
        <v>0</v>
      </c>
      <c r="F239" s="31" t="s">
        <v>0</v>
      </c>
      <c r="G239" s="32"/>
      <c r="H239" s="33"/>
    </row>
    <row r="240" spans="1:8" ht="13" thickBot="1" x14ac:dyDescent="0.3">
      <c r="A240" s="9"/>
      <c r="B240" s="100" t="s">
        <v>31</v>
      </c>
      <c r="C240" s="101"/>
      <c r="D240" s="101"/>
      <c r="E240" s="101"/>
      <c r="F240" s="101"/>
      <c r="G240" s="102"/>
      <c r="H240" s="24">
        <f>IF(SUM(H226:H239)&lt;25,SUM(H226:H239),25)</f>
        <v>0</v>
      </c>
    </row>
    <row r="241" spans="1:8" x14ac:dyDescent="0.25">
      <c r="A241" s="10">
        <v>2</v>
      </c>
      <c r="B241" s="11" t="s">
        <v>32</v>
      </c>
      <c r="C241" s="2" t="s">
        <v>33</v>
      </c>
      <c r="D241" s="2">
        <v>5</v>
      </c>
      <c r="E241" s="30" t="s">
        <v>0</v>
      </c>
      <c r="F241" s="31" t="s">
        <v>0</v>
      </c>
      <c r="G241" s="32"/>
      <c r="H241" s="33" t="s">
        <v>3</v>
      </c>
    </row>
    <row r="242" spans="1:8" x14ac:dyDescent="0.25">
      <c r="A242" s="10"/>
      <c r="B242" s="11" t="s">
        <v>34</v>
      </c>
      <c r="C242" s="2"/>
      <c r="D242" s="2"/>
      <c r="E242" s="30" t="s">
        <v>0</v>
      </c>
      <c r="F242" s="31" t="s">
        <v>0</v>
      </c>
      <c r="G242" s="32"/>
      <c r="H242" s="33" t="s">
        <v>3</v>
      </c>
    </row>
    <row r="243" spans="1:8" x14ac:dyDescent="0.25">
      <c r="A243" s="10"/>
      <c r="B243" s="11"/>
      <c r="C243" s="2"/>
      <c r="D243" s="2"/>
      <c r="E243" s="30" t="s">
        <v>0</v>
      </c>
      <c r="F243" s="31" t="s">
        <v>0</v>
      </c>
      <c r="G243" s="32"/>
      <c r="H243" s="33" t="s">
        <v>3</v>
      </c>
    </row>
    <row r="244" spans="1:8" x14ac:dyDescent="0.25">
      <c r="A244" s="10"/>
      <c r="B244" s="11"/>
      <c r="C244" s="2"/>
      <c r="D244" s="2"/>
      <c r="E244" s="30" t="s">
        <v>0</v>
      </c>
      <c r="F244" s="31" t="s">
        <v>0</v>
      </c>
      <c r="G244" s="32"/>
      <c r="H244" s="33"/>
    </row>
    <row r="245" spans="1:8" x14ac:dyDescent="0.25">
      <c r="A245" s="10"/>
      <c r="B245" s="11"/>
      <c r="C245" s="2"/>
      <c r="D245" s="2"/>
      <c r="E245" s="30" t="s">
        <v>0</v>
      </c>
      <c r="F245" s="31" t="s">
        <v>0</v>
      </c>
      <c r="G245" s="32"/>
      <c r="H245" s="33"/>
    </row>
    <row r="246" spans="1:8" ht="13" thickBot="1" x14ac:dyDescent="0.3">
      <c r="A246" s="10"/>
      <c r="B246" s="12"/>
      <c r="C246" s="8"/>
      <c r="D246" s="8"/>
      <c r="E246" s="30" t="s">
        <v>0</v>
      </c>
      <c r="F246" s="31" t="s">
        <v>0</v>
      </c>
      <c r="G246" s="32"/>
      <c r="H246" s="33"/>
    </row>
    <row r="247" spans="1:8" ht="13" thickBot="1" x14ac:dyDescent="0.3">
      <c r="A247" s="13"/>
      <c r="B247" s="100" t="s">
        <v>37</v>
      </c>
      <c r="C247" s="101"/>
      <c r="D247" s="101"/>
      <c r="E247" s="101"/>
      <c r="F247" s="101"/>
      <c r="G247" s="102"/>
      <c r="H247" s="24">
        <f>IF(SUM(H241:H246)&lt;5,SUM(H241:H246),5)</f>
        <v>0</v>
      </c>
    </row>
    <row r="248" spans="1:8" x14ac:dyDescent="0.25">
      <c r="A248" s="10">
        <v>3</v>
      </c>
      <c r="B248" s="6" t="s">
        <v>38</v>
      </c>
      <c r="C248" s="2" t="s">
        <v>20</v>
      </c>
      <c r="D248" s="2">
        <v>10</v>
      </c>
      <c r="E248" s="30" t="s">
        <v>0</v>
      </c>
      <c r="F248" s="31" t="s">
        <v>0</v>
      </c>
      <c r="G248" s="32"/>
      <c r="H248" s="33" t="s">
        <v>3</v>
      </c>
    </row>
    <row r="249" spans="1:8" x14ac:dyDescent="0.25">
      <c r="A249" s="10"/>
      <c r="B249" s="6" t="s">
        <v>39</v>
      </c>
      <c r="C249" s="2"/>
      <c r="D249" s="2"/>
      <c r="E249" s="30" t="s">
        <v>0</v>
      </c>
      <c r="F249" s="31" t="s">
        <v>0</v>
      </c>
      <c r="G249" s="32"/>
      <c r="H249" s="33" t="s">
        <v>3</v>
      </c>
    </row>
    <row r="250" spans="1:8" x14ac:dyDescent="0.25">
      <c r="A250" s="10"/>
      <c r="B250" s="6"/>
      <c r="C250" s="2"/>
      <c r="D250" s="2"/>
      <c r="E250" s="30" t="s">
        <v>0</v>
      </c>
      <c r="F250" s="31" t="s">
        <v>0</v>
      </c>
      <c r="G250" s="32"/>
      <c r="H250" s="33"/>
    </row>
    <row r="251" spans="1:8" x14ac:dyDescent="0.25">
      <c r="A251" s="10"/>
      <c r="B251" s="6"/>
      <c r="C251" s="2"/>
      <c r="D251" s="2"/>
      <c r="E251" s="30" t="s">
        <v>0</v>
      </c>
      <c r="F251" s="31" t="s">
        <v>0</v>
      </c>
      <c r="G251" s="32"/>
      <c r="H251" s="33"/>
    </row>
    <row r="252" spans="1:8" x14ac:dyDescent="0.25">
      <c r="A252" s="10"/>
      <c r="B252" s="6"/>
      <c r="C252" s="2"/>
      <c r="D252" s="2"/>
      <c r="E252" s="30" t="s">
        <v>0</v>
      </c>
      <c r="F252" s="31" t="s">
        <v>0</v>
      </c>
      <c r="G252" s="32"/>
      <c r="H252" s="33"/>
    </row>
    <row r="253" spans="1:8" x14ac:dyDescent="0.25">
      <c r="A253" s="10"/>
      <c r="B253" s="6"/>
      <c r="C253" s="2"/>
      <c r="D253" s="2"/>
      <c r="E253" s="30" t="s">
        <v>0</v>
      </c>
      <c r="F253" s="31" t="s">
        <v>0</v>
      </c>
      <c r="G253" s="32"/>
      <c r="H253" s="33"/>
    </row>
    <row r="254" spans="1:8" x14ac:dyDescent="0.25">
      <c r="A254" s="10"/>
      <c r="B254" s="6"/>
      <c r="C254" s="2"/>
      <c r="D254" s="2"/>
      <c r="E254" s="30" t="s">
        <v>0</v>
      </c>
      <c r="F254" s="31" t="s">
        <v>0</v>
      </c>
      <c r="G254" s="32"/>
      <c r="H254" s="33"/>
    </row>
    <row r="255" spans="1:8" x14ac:dyDescent="0.25">
      <c r="A255" s="10"/>
      <c r="B255" s="6"/>
      <c r="C255" s="2"/>
      <c r="D255" s="2"/>
      <c r="E255" s="30" t="s">
        <v>0</v>
      </c>
      <c r="F255" s="31" t="s">
        <v>0</v>
      </c>
      <c r="G255" s="32"/>
      <c r="H255" s="33"/>
    </row>
    <row r="256" spans="1:8" x14ac:dyDescent="0.25">
      <c r="A256" s="10"/>
      <c r="B256" s="6"/>
      <c r="C256" s="2"/>
      <c r="D256" s="2"/>
      <c r="E256" s="30" t="s">
        <v>0</v>
      </c>
      <c r="F256" s="31" t="s">
        <v>0</v>
      </c>
      <c r="G256" s="32"/>
      <c r="H256" s="33" t="s">
        <v>3</v>
      </c>
    </row>
    <row r="257" spans="1:8" ht="13" thickBot="1" x14ac:dyDescent="0.3">
      <c r="A257" s="10"/>
      <c r="B257" s="7"/>
      <c r="C257" s="8"/>
      <c r="D257" s="8"/>
      <c r="E257" s="30" t="s">
        <v>0</v>
      </c>
      <c r="F257" s="31" t="s">
        <v>0</v>
      </c>
      <c r="G257" s="32"/>
      <c r="H257" s="33" t="s">
        <v>3</v>
      </c>
    </row>
    <row r="258" spans="1:8" ht="13" thickBot="1" x14ac:dyDescent="0.3">
      <c r="A258" s="14"/>
      <c r="B258" s="100" t="s">
        <v>43</v>
      </c>
      <c r="C258" s="101"/>
      <c r="D258" s="101"/>
      <c r="E258" s="101"/>
      <c r="F258" s="101"/>
      <c r="G258" s="102"/>
      <c r="H258" s="24">
        <f>IF(SUM(H248:H257)&lt;10,SUM(H248:H257),10)</f>
        <v>0</v>
      </c>
    </row>
    <row r="259" spans="1:8" x14ac:dyDescent="0.25">
      <c r="A259" s="10">
        <v>4</v>
      </c>
      <c r="B259" s="6" t="s">
        <v>44</v>
      </c>
      <c r="C259" s="2" t="s">
        <v>33</v>
      </c>
      <c r="D259" s="2">
        <v>15</v>
      </c>
      <c r="E259" s="30" t="s">
        <v>0</v>
      </c>
      <c r="F259" s="31" t="s">
        <v>0</v>
      </c>
      <c r="G259" s="32"/>
      <c r="H259" s="33" t="s">
        <v>3</v>
      </c>
    </row>
    <row r="260" spans="1:8" x14ac:dyDescent="0.25">
      <c r="A260" s="10"/>
      <c r="B260" s="6" t="s">
        <v>45</v>
      </c>
      <c r="C260" s="2"/>
      <c r="D260" s="2"/>
      <c r="E260" s="30" t="s">
        <v>0</v>
      </c>
      <c r="F260" s="31" t="s">
        <v>0</v>
      </c>
      <c r="G260" s="32"/>
      <c r="H260" s="33"/>
    </row>
    <row r="261" spans="1:8" x14ac:dyDescent="0.25">
      <c r="A261" s="10"/>
      <c r="B261" s="6" t="s">
        <v>46</v>
      </c>
      <c r="C261" s="2"/>
      <c r="D261" s="2"/>
      <c r="E261" s="30" t="s">
        <v>0</v>
      </c>
      <c r="F261" s="31" t="s">
        <v>0</v>
      </c>
      <c r="G261" s="32"/>
      <c r="H261" s="33"/>
    </row>
    <row r="262" spans="1:8" x14ac:dyDescent="0.25">
      <c r="A262" s="10"/>
      <c r="B262" s="6"/>
      <c r="C262" s="2"/>
      <c r="D262" s="2"/>
      <c r="E262" s="30" t="s">
        <v>0</v>
      </c>
      <c r="F262" s="31" t="s">
        <v>0</v>
      </c>
      <c r="G262" s="32"/>
      <c r="H262" s="33" t="s">
        <v>3</v>
      </c>
    </row>
    <row r="263" spans="1:8" x14ac:dyDescent="0.25">
      <c r="A263" s="10"/>
      <c r="B263" s="6"/>
      <c r="C263" s="2"/>
      <c r="D263" s="2"/>
      <c r="E263" s="30" t="s">
        <v>0</v>
      </c>
      <c r="F263" s="31" t="s">
        <v>0</v>
      </c>
      <c r="G263" s="32"/>
      <c r="H263" s="33" t="s">
        <v>3</v>
      </c>
    </row>
    <row r="264" spans="1:8" x14ac:dyDescent="0.25">
      <c r="A264" s="10"/>
      <c r="B264" s="6"/>
      <c r="C264" s="2"/>
      <c r="D264" s="2"/>
      <c r="E264" s="30" t="s">
        <v>0</v>
      </c>
      <c r="F264" s="31" t="s">
        <v>0</v>
      </c>
      <c r="G264" s="32"/>
      <c r="H264" s="33" t="s">
        <v>3</v>
      </c>
    </row>
    <row r="265" spans="1:8" x14ac:dyDescent="0.25">
      <c r="A265" s="10"/>
      <c r="B265" s="6"/>
      <c r="C265" s="2"/>
      <c r="D265" s="2"/>
      <c r="E265" s="30" t="s">
        <v>0</v>
      </c>
      <c r="F265" s="31" t="s">
        <v>0</v>
      </c>
      <c r="G265" s="32"/>
      <c r="H265" s="33" t="s">
        <v>3</v>
      </c>
    </row>
    <row r="266" spans="1:8" x14ac:dyDescent="0.25">
      <c r="A266" s="10"/>
      <c r="B266" s="6"/>
      <c r="C266" s="2"/>
      <c r="D266" s="2"/>
      <c r="E266" s="30" t="s">
        <v>0</v>
      </c>
      <c r="F266" s="31" t="s">
        <v>0</v>
      </c>
      <c r="G266" s="32"/>
      <c r="H266" s="33" t="s">
        <v>3</v>
      </c>
    </row>
    <row r="267" spans="1:8" x14ac:dyDescent="0.25">
      <c r="A267" s="10"/>
      <c r="B267" s="6"/>
      <c r="C267" s="2"/>
      <c r="D267" s="2"/>
      <c r="E267" s="30" t="s">
        <v>0</v>
      </c>
      <c r="F267" s="31" t="s">
        <v>0</v>
      </c>
      <c r="G267" s="32"/>
      <c r="H267" s="33" t="s">
        <v>3</v>
      </c>
    </row>
    <row r="268" spans="1:8" x14ac:dyDescent="0.25">
      <c r="A268" s="10"/>
      <c r="B268" s="6"/>
      <c r="C268" s="2"/>
      <c r="D268" s="2"/>
      <c r="E268" s="30" t="s">
        <v>0</v>
      </c>
      <c r="F268" s="31" t="s">
        <v>0</v>
      </c>
      <c r="G268" s="32"/>
      <c r="H268" s="33" t="s">
        <v>3</v>
      </c>
    </row>
    <row r="269" spans="1:8" x14ac:dyDescent="0.25">
      <c r="A269" s="10"/>
      <c r="B269" s="6"/>
      <c r="C269" s="2"/>
      <c r="D269" s="2"/>
      <c r="E269" s="30" t="s">
        <v>0</v>
      </c>
      <c r="F269" s="31" t="s">
        <v>0</v>
      </c>
      <c r="G269" s="32"/>
      <c r="H269" s="33" t="s">
        <v>3</v>
      </c>
    </row>
    <row r="270" spans="1:8" x14ac:dyDescent="0.25">
      <c r="A270" s="10"/>
      <c r="B270" s="6"/>
      <c r="C270" s="2"/>
      <c r="D270" s="2"/>
      <c r="E270" s="30" t="s">
        <v>0</v>
      </c>
      <c r="F270" s="31" t="s">
        <v>0</v>
      </c>
      <c r="G270" s="32"/>
      <c r="H270" s="33" t="s">
        <v>3</v>
      </c>
    </row>
    <row r="271" spans="1:8" x14ac:dyDescent="0.25">
      <c r="A271" s="10"/>
      <c r="B271" s="6"/>
      <c r="C271" s="2"/>
      <c r="D271" s="2"/>
      <c r="E271" s="30" t="s">
        <v>0</v>
      </c>
      <c r="F271" s="31" t="s">
        <v>0</v>
      </c>
      <c r="G271" s="32"/>
      <c r="H271" s="33" t="s">
        <v>3</v>
      </c>
    </row>
    <row r="272" spans="1:8" x14ac:dyDescent="0.25">
      <c r="A272" s="10"/>
      <c r="B272" s="6"/>
      <c r="C272" s="2"/>
      <c r="D272" s="2"/>
      <c r="E272" s="30" t="s">
        <v>0</v>
      </c>
      <c r="F272" s="31" t="s">
        <v>0</v>
      </c>
      <c r="G272" s="32"/>
      <c r="H272" s="33" t="s">
        <v>3</v>
      </c>
    </row>
    <row r="273" spans="1:8" ht="13" thickBot="1" x14ac:dyDescent="0.3">
      <c r="A273" s="10"/>
      <c r="B273" s="7"/>
      <c r="C273" s="8"/>
      <c r="D273" s="8"/>
      <c r="E273" s="30" t="s">
        <v>0</v>
      </c>
      <c r="F273" s="31" t="s">
        <v>0</v>
      </c>
      <c r="G273" s="32"/>
      <c r="H273" s="33" t="s">
        <v>3</v>
      </c>
    </row>
    <row r="274" spans="1:8" ht="13" thickBot="1" x14ac:dyDescent="0.3">
      <c r="A274" s="13"/>
      <c r="B274" s="100" t="s">
        <v>47</v>
      </c>
      <c r="C274" s="101"/>
      <c r="D274" s="101"/>
      <c r="E274" s="101"/>
      <c r="F274" s="101"/>
      <c r="G274" s="102"/>
      <c r="H274" s="24">
        <f>IF(SUM(H259:H273)&lt;15,SUM(H259:H273),15)</f>
        <v>0</v>
      </c>
    </row>
    <row r="275" spans="1:8" x14ac:dyDescent="0.25">
      <c r="A275" s="10">
        <v>5</v>
      </c>
      <c r="B275" s="6" t="s">
        <v>48</v>
      </c>
      <c r="C275" s="2" t="s">
        <v>49</v>
      </c>
      <c r="D275" s="2">
        <v>15</v>
      </c>
      <c r="E275" s="30" t="s">
        <v>0</v>
      </c>
      <c r="F275" s="31" t="s">
        <v>0</v>
      </c>
      <c r="G275" s="32"/>
      <c r="H275" s="33" t="s">
        <v>3</v>
      </c>
    </row>
    <row r="276" spans="1:8" x14ac:dyDescent="0.25">
      <c r="A276" s="10"/>
      <c r="B276" s="6" t="s">
        <v>50</v>
      </c>
      <c r="C276" s="2"/>
      <c r="D276" s="2"/>
      <c r="E276" s="30" t="s">
        <v>0</v>
      </c>
      <c r="F276" s="31" t="s">
        <v>0</v>
      </c>
      <c r="G276" s="32"/>
      <c r="H276" s="33" t="s">
        <v>3</v>
      </c>
    </row>
    <row r="277" spans="1:8" x14ac:dyDescent="0.25">
      <c r="A277" s="10"/>
      <c r="B277" s="6" t="s">
        <v>51</v>
      </c>
      <c r="C277" s="2"/>
      <c r="D277" s="2"/>
      <c r="E277" s="30" t="s">
        <v>0</v>
      </c>
      <c r="F277" s="31" t="s">
        <v>0</v>
      </c>
      <c r="G277" s="32"/>
      <c r="H277" s="33"/>
    </row>
    <row r="278" spans="1:8" x14ac:dyDescent="0.25">
      <c r="A278" s="10"/>
      <c r="B278" s="6"/>
      <c r="C278" s="2"/>
      <c r="D278" s="2"/>
      <c r="E278" s="30" t="s">
        <v>0</v>
      </c>
      <c r="F278" s="31" t="s">
        <v>0</v>
      </c>
      <c r="G278" s="32"/>
      <c r="H278" s="33"/>
    </row>
    <row r="279" spans="1:8" x14ac:dyDescent="0.25">
      <c r="A279" s="10"/>
      <c r="B279" s="6"/>
      <c r="C279" s="2"/>
      <c r="D279" s="2"/>
      <c r="E279" s="30" t="s">
        <v>0</v>
      </c>
      <c r="F279" s="31" t="s">
        <v>0</v>
      </c>
      <c r="G279" s="32"/>
      <c r="H279" s="33"/>
    </row>
    <row r="280" spans="1:8" x14ac:dyDescent="0.25">
      <c r="A280" s="10"/>
      <c r="B280" s="6"/>
      <c r="C280" s="2"/>
      <c r="D280" s="2"/>
      <c r="E280" s="30" t="s">
        <v>0</v>
      </c>
      <c r="F280" s="31" t="s">
        <v>0</v>
      </c>
      <c r="G280" s="32"/>
      <c r="H280" s="33" t="s">
        <v>3</v>
      </c>
    </row>
    <row r="281" spans="1:8" x14ac:dyDescent="0.25">
      <c r="A281" s="10"/>
      <c r="B281" s="6"/>
      <c r="C281" s="2"/>
      <c r="D281" s="2"/>
      <c r="E281" s="30" t="s">
        <v>0</v>
      </c>
      <c r="F281" s="31" t="s">
        <v>0</v>
      </c>
      <c r="G281" s="32"/>
      <c r="H281" s="33" t="s">
        <v>3</v>
      </c>
    </row>
    <row r="282" spans="1:8" x14ac:dyDescent="0.25">
      <c r="A282" s="10"/>
      <c r="B282" s="6"/>
      <c r="C282" s="2"/>
      <c r="D282" s="2"/>
      <c r="E282" s="30" t="s">
        <v>0</v>
      </c>
      <c r="F282" s="31" t="s">
        <v>0</v>
      </c>
      <c r="G282" s="32"/>
      <c r="H282" s="33" t="s">
        <v>3</v>
      </c>
    </row>
    <row r="283" spans="1:8" x14ac:dyDescent="0.25">
      <c r="A283" s="10"/>
      <c r="B283" s="6"/>
      <c r="C283" s="2"/>
      <c r="D283" s="2"/>
      <c r="E283" s="30" t="s">
        <v>0</v>
      </c>
      <c r="F283" s="31" t="s">
        <v>0</v>
      </c>
      <c r="G283" s="32"/>
      <c r="H283" s="33" t="s">
        <v>3</v>
      </c>
    </row>
    <row r="284" spans="1:8" x14ac:dyDescent="0.25">
      <c r="A284" s="10"/>
      <c r="B284" s="6"/>
      <c r="C284" s="2"/>
      <c r="D284" s="2"/>
      <c r="E284" s="30" t="s">
        <v>0</v>
      </c>
      <c r="F284" s="31" t="s">
        <v>0</v>
      </c>
      <c r="G284" s="32"/>
      <c r="H284" s="33" t="s">
        <v>3</v>
      </c>
    </row>
    <row r="285" spans="1:8" x14ac:dyDescent="0.25">
      <c r="A285" s="10"/>
      <c r="B285" s="6"/>
      <c r="C285" s="2"/>
      <c r="D285" s="2"/>
      <c r="E285" s="30" t="s">
        <v>0</v>
      </c>
      <c r="F285" s="31" t="s">
        <v>0</v>
      </c>
      <c r="G285" s="32"/>
      <c r="H285" s="33" t="s">
        <v>3</v>
      </c>
    </row>
    <row r="286" spans="1:8" x14ac:dyDescent="0.25">
      <c r="A286" s="10"/>
      <c r="B286" s="6"/>
      <c r="C286" s="2"/>
      <c r="D286" s="2"/>
      <c r="E286" s="30" t="s">
        <v>0</v>
      </c>
      <c r="F286" s="31" t="s">
        <v>0</v>
      </c>
      <c r="G286" s="32"/>
      <c r="H286" s="33" t="s">
        <v>3</v>
      </c>
    </row>
    <row r="287" spans="1:8" x14ac:dyDescent="0.25">
      <c r="A287" s="10"/>
      <c r="B287" s="6"/>
      <c r="C287" s="2"/>
      <c r="D287" s="2"/>
      <c r="E287" s="30" t="s">
        <v>0</v>
      </c>
      <c r="F287" s="31" t="s">
        <v>0</v>
      </c>
      <c r="G287" s="32"/>
      <c r="H287" s="33" t="s">
        <v>3</v>
      </c>
    </row>
    <row r="288" spans="1:8" x14ac:dyDescent="0.25">
      <c r="A288" s="10"/>
      <c r="B288" s="6"/>
      <c r="C288" s="2"/>
      <c r="D288" s="2"/>
      <c r="E288" s="30" t="s">
        <v>0</v>
      </c>
      <c r="F288" s="31" t="s">
        <v>0</v>
      </c>
      <c r="G288" s="32"/>
      <c r="H288" s="33" t="s">
        <v>3</v>
      </c>
    </row>
    <row r="289" spans="1:8" ht="13" thickBot="1" x14ac:dyDescent="0.3">
      <c r="A289" s="10"/>
      <c r="B289" s="7"/>
      <c r="C289" s="8"/>
      <c r="D289" s="8"/>
      <c r="E289" s="30" t="s">
        <v>0</v>
      </c>
      <c r="F289" s="31" t="s">
        <v>0</v>
      </c>
      <c r="G289" s="32"/>
      <c r="H289" s="33" t="s">
        <v>3</v>
      </c>
    </row>
    <row r="290" spans="1:8" ht="13" thickBot="1" x14ac:dyDescent="0.3">
      <c r="A290" s="13"/>
      <c r="B290" s="100" t="s">
        <v>53</v>
      </c>
      <c r="C290" s="101"/>
      <c r="D290" s="101"/>
      <c r="E290" s="101"/>
      <c r="F290" s="101"/>
      <c r="G290" s="102"/>
      <c r="H290" s="24">
        <f>IF(SUM(H275:H289)&lt;15,SUM(H275:H289),15)</f>
        <v>0</v>
      </c>
    </row>
    <row r="291" spans="1:8" ht="13" thickBot="1" x14ac:dyDescent="0.3">
      <c r="A291" s="103" t="s">
        <v>4</v>
      </c>
      <c r="B291" s="104"/>
      <c r="C291" s="104"/>
      <c r="D291" s="104"/>
      <c r="E291" s="104"/>
      <c r="F291" s="104"/>
      <c r="G291" s="104"/>
      <c r="H291" s="105"/>
    </row>
    <row r="292" spans="1:8" x14ac:dyDescent="0.25">
      <c r="A292" s="1">
        <v>6</v>
      </c>
      <c r="B292" s="6" t="s">
        <v>54</v>
      </c>
      <c r="C292" s="15" t="s">
        <v>33</v>
      </c>
      <c r="D292" s="15">
        <v>2</v>
      </c>
      <c r="E292" s="30" t="s">
        <v>0</v>
      </c>
      <c r="F292" s="31" t="s">
        <v>0</v>
      </c>
      <c r="G292" s="32"/>
      <c r="H292" s="33"/>
    </row>
    <row r="293" spans="1:8" x14ac:dyDescent="0.25">
      <c r="A293" s="10"/>
      <c r="B293" s="6" t="s">
        <v>55</v>
      </c>
      <c r="C293" s="2"/>
      <c r="D293" s="2"/>
      <c r="E293" s="30" t="s">
        <v>0</v>
      </c>
      <c r="F293" s="31" t="s">
        <v>0</v>
      </c>
      <c r="G293" s="32"/>
      <c r="H293" s="33" t="s">
        <v>3</v>
      </c>
    </row>
    <row r="294" spans="1:8" ht="13" thickBot="1" x14ac:dyDescent="0.3">
      <c r="A294" s="10"/>
      <c r="B294" s="7" t="s">
        <v>56</v>
      </c>
      <c r="C294" s="8"/>
      <c r="D294" s="8"/>
      <c r="E294" s="30" t="s">
        <v>0</v>
      </c>
      <c r="F294" s="31" t="s">
        <v>0</v>
      </c>
      <c r="G294" s="32"/>
      <c r="H294" s="33" t="s">
        <v>3</v>
      </c>
    </row>
    <row r="295" spans="1:8" ht="13" thickBot="1" x14ac:dyDescent="0.3">
      <c r="A295" s="13"/>
      <c r="B295" s="100" t="s">
        <v>57</v>
      </c>
      <c r="C295" s="101"/>
      <c r="D295" s="101"/>
      <c r="E295" s="101"/>
      <c r="F295" s="101"/>
      <c r="G295" s="102"/>
      <c r="H295" s="24">
        <f>IF(SUM(H292:H294)&lt;2,SUM(H292:H294),2)</f>
        <v>0</v>
      </c>
    </row>
    <row r="296" spans="1:8" x14ac:dyDescent="0.25">
      <c r="A296" s="1">
        <v>7</v>
      </c>
      <c r="B296" s="11" t="s">
        <v>58</v>
      </c>
      <c r="C296" s="15" t="s">
        <v>59</v>
      </c>
      <c r="D296" s="15">
        <v>3</v>
      </c>
      <c r="E296" s="30" t="s">
        <v>0</v>
      </c>
      <c r="F296" s="31" t="s">
        <v>0</v>
      </c>
      <c r="G296" s="32"/>
      <c r="H296" s="33"/>
    </row>
    <row r="297" spans="1:8" x14ac:dyDescent="0.25">
      <c r="A297" s="10"/>
      <c r="B297" s="11" t="s">
        <v>60</v>
      </c>
      <c r="C297" s="2"/>
      <c r="D297" s="2"/>
      <c r="E297" s="30" t="s">
        <v>0</v>
      </c>
      <c r="F297" s="31" t="s">
        <v>0</v>
      </c>
      <c r="G297" s="32"/>
      <c r="H297" s="33"/>
    </row>
    <row r="298" spans="1:8" x14ac:dyDescent="0.25">
      <c r="A298" s="10"/>
      <c r="B298" s="6" t="s">
        <v>56</v>
      </c>
      <c r="C298" s="2"/>
      <c r="D298" s="2"/>
      <c r="E298" s="30" t="s">
        <v>0</v>
      </c>
      <c r="F298" s="31" t="s">
        <v>0</v>
      </c>
      <c r="G298" s="32"/>
      <c r="H298" s="33"/>
    </row>
    <row r="299" spans="1:8" ht="13" thickBot="1" x14ac:dyDescent="0.3">
      <c r="A299" s="10"/>
      <c r="B299" s="7"/>
      <c r="C299" s="8"/>
      <c r="D299" s="8"/>
      <c r="E299" s="30" t="s">
        <v>0</v>
      </c>
      <c r="F299" s="31" t="s">
        <v>0</v>
      </c>
      <c r="G299" s="32"/>
      <c r="H299" s="33"/>
    </row>
    <row r="300" spans="1:8" ht="13" thickBot="1" x14ac:dyDescent="0.3">
      <c r="A300" s="13"/>
      <c r="B300" s="100" t="s">
        <v>61</v>
      </c>
      <c r="C300" s="101"/>
      <c r="D300" s="101"/>
      <c r="E300" s="101"/>
      <c r="F300" s="101"/>
      <c r="G300" s="102"/>
      <c r="H300" s="24">
        <f>IF(SUM(H296:H299)&lt;3,SUM(H296:H299),3)</f>
        <v>0</v>
      </c>
    </row>
    <row r="301" spans="1:8" x14ac:dyDescent="0.25">
      <c r="A301" s="1">
        <v>8</v>
      </c>
      <c r="B301" s="64" t="s">
        <v>62</v>
      </c>
      <c r="C301" s="15" t="s">
        <v>63</v>
      </c>
      <c r="D301" s="15">
        <v>2</v>
      </c>
      <c r="E301" s="30" t="s">
        <v>0</v>
      </c>
      <c r="F301" s="31" t="s">
        <v>0</v>
      </c>
      <c r="G301" s="32"/>
      <c r="H301" s="33"/>
    </row>
    <row r="302" spans="1:8" ht="13" thickBot="1" x14ac:dyDescent="0.3">
      <c r="A302" s="10"/>
      <c r="B302" s="12" t="s">
        <v>64</v>
      </c>
      <c r="C302" s="8"/>
      <c r="D302" s="8"/>
      <c r="E302" s="30" t="s">
        <v>0</v>
      </c>
      <c r="F302" s="31" t="s">
        <v>0</v>
      </c>
      <c r="G302" s="32"/>
      <c r="H302" s="33"/>
    </row>
    <row r="303" spans="1:8" ht="13" thickBot="1" x14ac:dyDescent="0.3">
      <c r="A303" s="13"/>
      <c r="B303" s="100" t="s">
        <v>65</v>
      </c>
      <c r="C303" s="101"/>
      <c r="D303" s="101"/>
      <c r="E303" s="101"/>
      <c r="F303" s="101"/>
      <c r="G303" s="102"/>
      <c r="H303" s="24">
        <f>IF(SUM(H301:H302)&lt;2,SUM(H301:H302),2)</f>
        <v>0</v>
      </c>
    </row>
    <row r="304" spans="1:8" x14ac:dyDescent="0.25">
      <c r="A304" s="1">
        <v>9</v>
      </c>
      <c r="B304" s="11" t="s">
        <v>66</v>
      </c>
      <c r="C304" s="15" t="s">
        <v>67</v>
      </c>
      <c r="D304" s="15">
        <v>10</v>
      </c>
      <c r="E304" s="30" t="s">
        <v>0</v>
      </c>
      <c r="F304" s="31" t="s">
        <v>0</v>
      </c>
      <c r="G304" s="32"/>
      <c r="H304" s="33"/>
    </row>
    <row r="305" spans="1:8" x14ac:dyDescent="0.25">
      <c r="A305" s="10"/>
      <c r="B305" s="11" t="s">
        <v>68</v>
      </c>
      <c r="C305" s="83" t="s">
        <v>69</v>
      </c>
      <c r="D305" s="2"/>
      <c r="E305" s="30" t="s">
        <v>0</v>
      </c>
      <c r="F305" s="31" t="s">
        <v>0</v>
      </c>
      <c r="G305" s="32"/>
      <c r="H305" s="33"/>
    </row>
    <row r="306" spans="1:8" x14ac:dyDescent="0.25">
      <c r="A306" s="10"/>
      <c r="B306" s="6" t="s">
        <v>70</v>
      </c>
      <c r="C306" s="2"/>
      <c r="D306" s="2"/>
      <c r="E306" s="30" t="s">
        <v>0</v>
      </c>
      <c r="F306" s="31" t="s">
        <v>0</v>
      </c>
      <c r="G306" s="32"/>
      <c r="H306" s="33"/>
    </row>
    <row r="307" spans="1:8" x14ac:dyDescent="0.25">
      <c r="A307" s="10"/>
      <c r="B307" s="6"/>
      <c r="C307" s="2"/>
      <c r="D307" s="2"/>
      <c r="E307" s="30" t="s">
        <v>0</v>
      </c>
      <c r="F307" s="31" t="s">
        <v>0</v>
      </c>
      <c r="G307" s="32"/>
      <c r="H307" s="33" t="s">
        <v>3</v>
      </c>
    </row>
    <row r="308" spans="1:8" ht="13" thickBot="1" x14ac:dyDescent="0.3">
      <c r="A308" s="10"/>
      <c r="B308" s="7"/>
      <c r="C308" s="8"/>
      <c r="D308" s="8"/>
      <c r="E308" s="30" t="s">
        <v>0</v>
      </c>
      <c r="F308" s="31" t="s">
        <v>0</v>
      </c>
      <c r="G308" s="32"/>
      <c r="H308" s="33" t="s">
        <v>3</v>
      </c>
    </row>
    <row r="309" spans="1:8" ht="13" thickBot="1" x14ac:dyDescent="0.3">
      <c r="A309" s="13"/>
      <c r="B309" s="100" t="s">
        <v>71</v>
      </c>
      <c r="C309" s="101"/>
      <c r="D309" s="101"/>
      <c r="E309" s="101"/>
      <c r="F309" s="101"/>
      <c r="G309" s="102"/>
      <c r="H309" s="24">
        <f>IF(SUM(H304:H308)&lt;10,SUM(H304:H308),10)</f>
        <v>0</v>
      </c>
    </row>
    <row r="310" spans="1:8" x14ac:dyDescent="0.25">
      <c r="A310" s="1">
        <v>10</v>
      </c>
      <c r="B310" s="11" t="s">
        <v>72</v>
      </c>
      <c r="C310" s="15" t="s">
        <v>73</v>
      </c>
      <c r="D310" s="15">
        <v>3</v>
      </c>
      <c r="E310" s="30" t="s">
        <v>0</v>
      </c>
      <c r="F310" s="31" t="s">
        <v>0</v>
      </c>
      <c r="G310" s="32"/>
      <c r="H310" s="33"/>
    </row>
    <row r="311" spans="1:8" x14ac:dyDescent="0.25">
      <c r="A311" s="10"/>
      <c r="B311" s="6"/>
      <c r="C311" s="2"/>
      <c r="D311" s="2"/>
      <c r="E311" s="30" t="s">
        <v>0</v>
      </c>
      <c r="F311" s="31" t="s">
        <v>0</v>
      </c>
      <c r="G311" s="32"/>
      <c r="H311" s="33"/>
    </row>
    <row r="312" spans="1:8" x14ac:dyDescent="0.25">
      <c r="A312" s="10"/>
      <c r="B312" s="6"/>
      <c r="C312" s="2"/>
      <c r="D312" s="2"/>
      <c r="E312" s="30" t="s">
        <v>0</v>
      </c>
      <c r="F312" s="31" t="s">
        <v>0</v>
      </c>
      <c r="G312" s="32"/>
      <c r="H312" s="33"/>
    </row>
    <row r="313" spans="1:8" ht="13" thickBot="1" x14ac:dyDescent="0.3">
      <c r="A313" s="10"/>
      <c r="B313" s="7"/>
      <c r="C313" s="8"/>
      <c r="D313" s="8"/>
      <c r="E313" s="30" t="s">
        <v>0</v>
      </c>
      <c r="F313" s="31" t="s">
        <v>0</v>
      </c>
      <c r="G313" s="32"/>
      <c r="H313" s="33"/>
    </row>
    <row r="314" spans="1:8" ht="13" thickBot="1" x14ac:dyDescent="0.3">
      <c r="A314" s="13"/>
      <c r="B314" s="100" t="s">
        <v>75</v>
      </c>
      <c r="C314" s="101"/>
      <c r="D314" s="101"/>
      <c r="E314" s="101"/>
      <c r="F314" s="101"/>
      <c r="G314" s="102"/>
      <c r="H314" s="24">
        <f>IF(SUM(H310:H313)&lt;3,SUM(H310:H313),3)</f>
        <v>0</v>
      </c>
    </row>
    <row r="315" spans="1:8" x14ac:dyDescent="0.25">
      <c r="A315" s="1">
        <v>11</v>
      </c>
      <c r="B315" s="11" t="s">
        <v>76</v>
      </c>
      <c r="C315" s="15" t="s">
        <v>77</v>
      </c>
      <c r="D315" s="15">
        <v>10</v>
      </c>
      <c r="E315" s="30" t="s">
        <v>0</v>
      </c>
      <c r="F315" s="31" t="s">
        <v>0</v>
      </c>
      <c r="G315" s="32"/>
      <c r="H315" s="33"/>
    </row>
    <row r="316" spans="1:8" x14ac:dyDescent="0.25">
      <c r="A316" s="10"/>
      <c r="B316" s="11" t="s">
        <v>78</v>
      </c>
      <c r="C316" s="2"/>
      <c r="D316" s="2"/>
      <c r="E316" s="30" t="s">
        <v>0</v>
      </c>
      <c r="F316" s="31" t="s">
        <v>0</v>
      </c>
      <c r="G316" s="32"/>
      <c r="H316" s="33"/>
    </row>
    <row r="317" spans="1:8" x14ac:dyDescent="0.25">
      <c r="A317" s="10"/>
      <c r="B317" s="6" t="s">
        <v>79</v>
      </c>
      <c r="C317" s="2"/>
      <c r="D317" s="2"/>
      <c r="E317" s="30" t="s">
        <v>0</v>
      </c>
      <c r="F317" s="31" t="s">
        <v>0</v>
      </c>
      <c r="G317" s="32"/>
      <c r="H317" s="33"/>
    </row>
    <row r="318" spans="1:8" x14ac:dyDescent="0.25">
      <c r="A318" s="10"/>
      <c r="B318" s="6"/>
      <c r="C318" s="2"/>
      <c r="D318" s="2"/>
      <c r="E318" s="30" t="s">
        <v>0</v>
      </c>
      <c r="F318" s="31" t="s">
        <v>0</v>
      </c>
      <c r="G318" s="32"/>
      <c r="H318" s="33"/>
    </row>
    <row r="319" spans="1:8" ht="13" thickBot="1" x14ac:dyDescent="0.3">
      <c r="A319" s="10"/>
      <c r="B319" s="7"/>
      <c r="C319" s="8"/>
      <c r="D319" s="8"/>
      <c r="E319" s="30" t="s">
        <v>0</v>
      </c>
      <c r="F319" s="31" t="s">
        <v>0</v>
      </c>
      <c r="G319" s="32"/>
      <c r="H319" s="33"/>
    </row>
    <row r="320" spans="1:8" ht="13" thickBot="1" x14ac:dyDescent="0.3">
      <c r="A320" s="13"/>
      <c r="B320" s="100" t="s">
        <v>80</v>
      </c>
      <c r="C320" s="101"/>
      <c r="D320" s="101"/>
      <c r="E320" s="101"/>
      <c r="F320" s="101"/>
      <c r="G320" s="102"/>
      <c r="H320" s="25">
        <f>IF(SUM(H315:H319)&lt;10,SUM(H315:H319),10)</f>
        <v>0</v>
      </c>
    </row>
    <row r="321" spans="1:8" ht="13" thickBot="1" x14ac:dyDescent="0.3"/>
    <row r="322" spans="1:8" ht="12.65" customHeight="1" thickBot="1" x14ac:dyDescent="0.3">
      <c r="A322" s="106" t="s">
        <v>90</v>
      </c>
      <c r="B322" s="107"/>
      <c r="C322" s="107"/>
      <c r="D322" s="107"/>
      <c r="E322" s="107"/>
      <c r="F322" s="107"/>
      <c r="G322" s="107"/>
      <c r="H322" s="108"/>
    </row>
    <row r="323" spans="1:8" ht="13" thickBot="1" x14ac:dyDescent="0.3"/>
    <row r="324" spans="1:8" ht="13" thickBot="1" x14ac:dyDescent="0.3">
      <c r="A324" s="22"/>
      <c r="B324" s="104" t="s">
        <v>18</v>
      </c>
      <c r="C324" s="104"/>
      <c r="D324" s="104"/>
      <c r="E324" s="104"/>
      <c r="F324" s="104"/>
      <c r="G324" s="104"/>
      <c r="H324" s="105"/>
    </row>
    <row r="325" spans="1:8" x14ac:dyDescent="0.25">
      <c r="A325" s="1">
        <v>1</v>
      </c>
      <c r="B325" s="6" t="s">
        <v>19</v>
      </c>
      <c r="C325" s="2" t="s">
        <v>20</v>
      </c>
      <c r="D325" s="2">
        <v>25</v>
      </c>
      <c r="E325" s="26" t="s">
        <v>2</v>
      </c>
      <c r="F325" s="27" t="s">
        <v>0</v>
      </c>
      <c r="G325" s="28" t="s">
        <v>0</v>
      </c>
      <c r="H325" s="29"/>
    </row>
    <row r="326" spans="1:8" x14ac:dyDescent="0.25">
      <c r="A326" s="1"/>
      <c r="B326" s="16" t="s">
        <v>21</v>
      </c>
      <c r="C326" s="3"/>
      <c r="D326" s="3"/>
      <c r="E326" s="30" t="s">
        <v>0</v>
      </c>
      <c r="F326" s="31" t="s">
        <v>0</v>
      </c>
      <c r="G326" s="32"/>
      <c r="H326" s="33"/>
    </row>
    <row r="327" spans="1:8" x14ac:dyDescent="0.25">
      <c r="A327" s="1"/>
      <c r="B327" s="4" t="s">
        <v>22</v>
      </c>
      <c r="C327" s="2"/>
      <c r="D327" s="2"/>
      <c r="E327" s="30" t="s">
        <v>0</v>
      </c>
      <c r="F327" s="31" t="s">
        <v>0</v>
      </c>
      <c r="G327" s="32"/>
      <c r="H327" s="33"/>
    </row>
    <row r="328" spans="1:8" x14ac:dyDescent="0.25">
      <c r="A328" s="1"/>
      <c r="B328" s="4" t="s">
        <v>23</v>
      </c>
      <c r="C328" s="2"/>
      <c r="D328" s="2"/>
      <c r="E328" s="30" t="s">
        <v>0</v>
      </c>
      <c r="F328" s="31" t="s">
        <v>0</v>
      </c>
      <c r="G328" s="32"/>
      <c r="H328" s="33"/>
    </row>
    <row r="329" spans="1:8" x14ac:dyDescent="0.25">
      <c r="A329" s="1"/>
      <c r="B329" s="16" t="s">
        <v>24</v>
      </c>
      <c r="C329" s="2"/>
      <c r="D329" s="2"/>
      <c r="E329" s="30" t="s">
        <v>0</v>
      </c>
      <c r="F329" s="31" t="s">
        <v>0</v>
      </c>
      <c r="G329" s="32"/>
      <c r="H329" s="33"/>
    </row>
    <row r="330" spans="1:8" x14ac:dyDescent="0.25">
      <c r="A330" s="1"/>
      <c r="B330" s="5" t="s">
        <v>25</v>
      </c>
      <c r="C330" s="2"/>
      <c r="D330" s="2"/>
      <c r="E330" s="30" t="s">
        <v>0</v>
      </c>
      <c r="F330" s="31" t="s">
        <v>0</v>
      </c>
      <c r="G330" s="32"/>
      <c r="H330" s="33"/>
    </row>
    <row r="331" spans="1:8" x14ac:dyDescent="0.25">
      <c r="A331" s="1"/>
      <c r="B331" s="5" t="s">
        <v>26</v>
      </c>
      <c r="C331" s="2"/>
      <c r="D331" s="2"/>
      <c r="E331" s="30" t="s">
        <v>0</v>
      </c>
      <c r="F331" s="31" t="s">
        <v>0</v>
      </c>
      <c r="G331" s="32"/>
      <c r="H331" s="33"/>
    </row>
    <row r="332" spans="1:8" x14ac:dyDescent="0.25">
      <c r="A332" s="1"/>
      <c r="B332" s="5" t="s">
        <v>27</v>
      </c>
      <c r="C332" s="2"/>
      <c r="D332" s="2"/>
      <c r="E332" s="30" t="s">
        <v>0</v>
      </c>
      <c r="F332" s="31" t="s">
        <v>0</v>
      </c>
      <c r="G332" s="32"/>
      <c r="H332" s="33"/>
    </row>
    <row r="333" spans="1:8" x14ac:dyDescent="0.25">
      <c r="A333" s="1"/>
      <c r="B333" s="5" t="s">
        <v>28</v>
      </c>
      <c r="C333" s="2"/>
      <c r="D333" s="2"/>
      <c r="E333" s="30" t="s">
        <v>0</v>
      </c>
      <c r="F333" s="31" t="s">
        <v>0</v>
      </c>
      <c r="G333" s="32"/>
      <c r="H333" s="33"/>
    </row>
    <row r="334" spans="1:8" x14ac:dyDescent="0.25">
      <c r="A334" s="1"/>
      <c r="B334" s="16" t="s">
        <v>29</v>
      </c>
      <c r="C334" s="2"/>
      <c r="D334" s="2"/>
      <c r="E334" s="30" t="s">
        <v>0</v>
      </c>
      <c r="F334" s="31" t="s">
        <v>0</v>
      </c>
      <c r="G334" s="32"/>
      <c r="H334" s="33"/>
    </row>
    <row r="335" spans="1:8" x14ac:dyDescent="0.25">
      <c r="A335" s="1"/>
      <c r="B335" s="6" t="s">
        <v>30</v>
      </c>
      <c r="C335" s="2"/>
      <c r="D335" s="2"/>
      <c r="E335" s="30" t="s">
        <v>0</v>
      </c>
      <c r="F335" s="31" t="s">
        <v>0</v>
      </c>
      <c r="G335" s="32"/>
      <c r="H335" s="33"/>
    </row>
    <row r="336" spans="1:8" x14ac:dyDescent="0.25">
      <c r="A336" s="1"/>
      <c r="B336" s="6"/>
      <c r="C336" s="2"/>
      <c r="D336" s="2"/>
      <c r="E336" s="30" t="s">
        <v>0</v>
      </c>
      <c r="F336" s="31" t="s">
        <v>0</v>
      </c>
      <c r="G336" s="32"/>
      <c r="H336" s="33"/>
    </row>
    <row r="337" spans="1:8" x14ac:dyDescent="0.25">
      <c r="A337" s="1"/>
      <c r="B337" s="6"/>
      <c r="C337" s="2"/>
      <c r="D337" s="2"/>
      <c r="E337" s="30" t="s">
        <v>0</v>
      </c>
      <c r="F337" s="31" t="s">
        <v>0</v>
      </c>
      <c r="G337" s="32"/>
      <c r="H337" s="33"/>
    </row>
    <row r="338" spans="1:8" ht="13" thickBot="1" x14ac:dyDescent="0.3">
      <c r="A338" s="1"/>
      <c r="B338" s="7"/>
      <c r="C338" s="8"/>
      <c r="D338" s="8"/>
      <c r="E338" s="30" t="s">
        <v>0</v>
      </c>
      <c r="F338" s="31" t="s">
        <v>0</v>
      </c>
      <c r="G338" s="32"/>
      <c r="H338" s="33"/>
    </row>
    <row r="339" spans="1:8" ht="13" thickBot="1" x14ac:dyDescent="0.3">
      <c r="A339" s="9"/>
      <c r="B339" s="100" t="s">
        <v>31</v>
      </c>
      <c r="C339" s="101"/>
      <c r="D339" s="101"/>
      <c r="E339" s="101"/>
      <c r="F339" s="101"/>
      <c r="G339" s="102"/>
      <c r="H339" s="24">
        <f>IF(SUM(H325:H338)&lt;25,SUM(H325:H338),25)</f>
        <v>0</v>
      </c>
    </row>
    <row r="340" spans="1:8" x14ac:dyDescent="0.25">
      <c r="A340" s="10">
        <v>2</v>
      </c>
      <c r="B340" s="11" t="s">
        <v>32</v>
      </c>
      <c r="C340" s="2" t="s">
        <v>33</v>
      </c>
      <c r="D340" s="2">
        <v>5</v>
      </c>
      <c r="E340" s="30" t="s">
        <v>0</v>
      </c>
      <c r="F340" s="31" t="s">
        <v>0</v>
      </c>
      <c r="G340" s="32"/>
      <c r="H340" s="33" t="s">
        <v>3</v>
      </c>
    </row>
    <row r="341" spans="1:8" x14ac:dyDescent="0.25">
      <c r="A341" s="10"/>
      <c r="B341" s="11" t="s">
        <v>34</v>
      </c>
      <c r="C341" s="2"/>
      <c r="D341" s="2"/>
      <c r="E341" s="30" t="s">
        <v>0</v>
      </c>
      <c r="F341" s="31" t="s">
        <v>0</v>
      </c>
      <c r="G341" s="32"/>
      <c r="H341" s="33" t="s">
        <v>3</v>
      </c>
    </row>
    <row r="342" spans="1:8" x14ac:dyDescent="0.25">
      <c r="A342" s="10"/>
      <c r="B342" s="11"/>
      <c r="C342" s="2"/>
      <c r="D342" s="2"/>
      <c r="E342" s="30" t="s">
        <v>0</v>
      </c>
      <c r="F342" s="31" t="s">
        <v>0</v>
      </c>
      <c r="G342" s="32"/>
      <c r="H342" s="33" t="s">
        <v>3</v>
      </c>
    </row>
    <row r="343" spans="1:8" x14ac:dyDescent="0.25">
      <c r="A343" s="10"/>
      <c r="B343" s="11"/>
      <c r="C343" s="2"/>
      <c r="D343" s="2"/>
      <c r="E343" s="30" t="s">
        <v>0</v>
      </c>
      <c r="F343" s="31" t="s">
        <v>0</v>
      </c>
      <c r="G343" s="32"/>
      <c r="H343" s="33"/>
    </row>
    <row r="344" spans="1:8" x14ac:dyDescent="0.25">
      <c r="A344" s="10"/>
      <c r="B344" s="11"/>
      <c r="C344" s="2"/>
      <c r="D344" s="2"/>
      <c r="E344" s="30" t="s">
        <v>0</v>
      </c>
      <c r="F344" s="31" t="s">
        <v>0</v>
      </c>
      <c r="G344" s="32"/>
      <c r="H344" s="33"/>
    </row>
    <row r="345" spans="1:8" ht="13" thickBot="1" x14ac:dyDescent="0.3">
      <c r="A345" s="10"/>
      <c r="B345" s="12"/>
      <c r="C345" s="8"/>
      <c r="D345" s="8"/>
      <c r="E345" s="30" t="s">
        <v>0</v>
      </c>
      <c r="F345" s="31" t="s">
        <v>0</v>
      </c>
      <c r="G345" s="32"/>
      <c r="H345" s="33"/>
    </row>
    <row r="346" spans="1:8" ht="13" thickBot="1" x14ac:dyDescent="0.3">
      <c r="A346" s="13"/>
      <c r="B346" s="100" t="s">
        <v>37</v>
      </c>
      <c r="C346" s="101"/>
      <c r="D346" s="101"/>
      <c r="E346" s="101"/>
      <c r="F346" s="101"/>
      <c r="G346" s="102"/>
      <c r="H346" s="24">
        <f>IF(SUM(H340:H345)&lt;5,SUM(H340:H345),5)</f>
        <v>0</v>
      </c>
    </row>
    <row r="347" spans="1:8" x14ac:dyDescent="0.25">
      <c r="A347" s="10">
        <v>3</v>
      </c>
      <c r="B347" s="6" t="s">
        <v>38</v>
      </c>
      <c r="C347" s="2" t="s">
        <v>20</v>
      </c>
      <c r="D347" s="2">
        <v>10</v>
      </c>
      <c r="E347" s="30" t="s">
        <v>0</v>
      </c>
      <c r="F347" s="31" t="s">
        <v>0</v>
      </c>
      <c r="G347" s="32"/>
      <c r="H347" s="33" t="s">
        <v>3</v>
      </c>
    </row>
    <row r="348" spans="1:8" x14ac:dyDescent="0.25">
      <c r="A348" s="10"/>
      <c r="B348" s="6" t="s">
        <v>39</v>
      </c>
      <c r="C348" s="2"/>
      <c r="D348" s="2"/>
      <c r="E348" s="30" t="s">
        <v>0</v>
      </c>
      <c r="F348" s="31" t="s">
        <v>0</v>
      </c>
      <c r="G348" s="32"/>
      <c r="H348" s="33" t="s">
        <v>3</v>
      </c>
    </row>
    <row r="349" spans="1:8" x14ac:dyDescent="0.25">
      <c r="A349" s="10"/>
      <c r="B349" s="6"/>
      <c r="C349" s="2"/>
      <c r="D349" s="2"/>
      <c r="E349" s="30" t="s">
        <v>0</v>
      </c>
      <c r="F349" s="31" t="s">
        <v>0</v>
      </c>
      <c r="G349" s="32"/>
      <c r="H349" s="33"/>
    </row>
    <row r="350" spans="1:8" x14ac:dyDescent="0.25">
      <c r="A350" s="10"/>
      <c r="B350" s="6"/>
      <c r="C350" s="2"/>
      <c r="D350" s="2"/>
      <c r="E350" s="30" t="s">
        <v>0</v>
      </c>
      <c r="F350" s="31" t="s">
        <v>0</v>
      </c>
      <c r="G350" s="32"/>
      <c r="H350" s="33"/>
    </row>
    <row r="351" spans="1:8" x14ac:dyDescent="0.25">
      <c r="A351" s="10"/>
      <c r="B351" s="6"/>
      <c r="C351" s="2"/>
      <c r="D351" s="2"/>
      <c r="E351" s="30" t="s">
        <v>0</v>
      </c>
      <c r="F351" s="31" t="s">
        <v>0</v>
      </c>
      <c r="G351" s="32"/>
      <c r="H351" s="33"/>
    </row>
    <row r="352" spans="1:8" x14ac:dyDescent="0.25">
      <c r="A352" s="10"/>
      <c r="B352" s="6"/>
      <c r="C352" s="2"/>
      <c r="D352" s="2"/>
      <c r="E352" s="30" t="s">
        <v>0</v>
      </c>
      <c r="F352" s="31" t="s">
        <v>0</v>
      </c>
      <c r="G352" s="32"/>
      <c r="H352" s="33"/>
    </row>
    <row r="353" spans="1:8" x14ac:dyDescent="0.25">
      <c r="A353" s="10"/>
      <c r="B353" s="6"/>
      <c r="C353" s="2"/>
      <c r="D353" s="2"/>
      <c r="E353" s="30" t="s">
        <v>0</v>
      </c>
      <c r="F353" s="31" t="s">
        <v>0</v>
      </c>
      <c r="G353" s="32"/>
      <c r="H353" s="33"/>
    </row>
    <row r="354" spans="1:8" x14ac:dyDescent="0.25">
      <c r="A354" s="10"/>
      <c r="B354" s="6"/>
      <c r="C354" s="2"/>
      <c r="D354" s="2"/>
      <c r="E354" s="30" t="s">
        <v>0</v>
      </c>
      <c r="F354" s="31" t="s">
        <v>0</v>
      </c>
      <c r="G354" s="32"/>
      <c r="H354" s="33"/>
    </row>
    <row r="355" spans="1:8" x14ac:dyDescent="0.25">
      <c r="A355" s="10"/>
      <c r="B355" s="6"/>
      <c r="C355" s="2"/>
      <c r="D355" s="2"/>
      <c r="E355" s="30" t="s">
        <v>0</v>
      </c>
      <c r="F355" s="31" t="s">
        <v>0</v>
      </c>
      <c r="G355" s="32"/>
      <c r="H355" s="33" t="s">
        <v>3</v>
      </c>
    </row>
    <row r="356" spans="1:8" ht="13" thickBot="1" x14ac:dyDescent="0.3">
      <c r="A356" s="10"/>
      <c r="B356" s="7"/>
      <c r="C356" s="8"/>
      <c r="D356" s="8"/>
      <c r="E356" s="30" t="s">
        <v>0</v>
      </c>
      <c r="F356" s="31" t="s">
        <v>0</v>
      </c>
      <c r="G356" s="32"/>
      <c r="H356" s="33" t="s">
        <v>3</v>
      </c>
    </row>
    <row r="357" spans="1:8" ht="13" thickBot="1" x14ac:dyDescent="0.3">
      <c r="A357" s="14"/>
      <c r="B357" s="100" t="s">
        <v>43</v>
      </c>
      <c r="C357" s="101"/>
      <c r="D357" s="101"/>
      <c r="E357" s="101"/>
      <c r="F357" s="101"/>
      <c r="G357" s="102"/>
      <c r="H357" s="24">
        <f>IF(SUM(H347:H356)&lt;10,SUM(H347:H356),10)</f>
        <v>0</v>
      </c>
    </row>
    <row r="358" spans="1:8" x14ac:dyDescent="0.25">
      <c r="A358" s="10">
        <v>4</v>
      </c>
      <c r="B358" s="6" t="s">
        <v>44</v>
      </c>
      <c r="C358" s="2" t="s">
        <v>33</v>
      </c>
      <c r="D358" s="2">
        <v>15</v>
      </c>
      <c r="E358" s="30" t="s">
        <v>0</v>
      </c>
      <c r="F358" s="31" t="s">
        <v>0</v>
      </c>
      <c r="G358" s="32"/>
      <c r="H358" s="33" t="s">
        <v>3</v>
      </c>
    </row>
    <row r="359" spans="1:8" x14ac:dyDescent="0.25">
      <c r="A359" s="10"/>
      <c r="B359" s="6" t="s">
        <v>45</v>
      </c>
      <c r="C359" s="2"/>
      <c r="D359" s="2"/>
      <c r="E359" s="30" t="s">
        <v>0</v>
      </c>
      <c r="F359" s="31" t="s">
        <v>0</v>
      </c>
      <c r="G359" s="32"/>
      <c r="H359" s="33"/>
    </row>
    <row r="360" spans="1:8" x14ac:dyDescent="0.25">
      <c r="A360" s="10"/>
      <c r="B360" s="6" t="s">
        <v>46</v>
      </c>
      <c r="C360" s="2"/>
      <c r="D360" s="2"/>
      <c r="E360" s="30" t="s">
        <v>0</v>
      </c>
      <c r="F360" s="31" t="s">
        <v>0</v>
      </c>
      <c r="G360" s="32"/>
      <c r="H360" s="33"/>
    </row>
    <row r="361" spans="1:8" x14ac:dyDescent="0.25">
      <c r="A361" s="10"/>
      <c r="B361" s="6"/>
      <c r="C361" s="2"/>
      <c r="D361" s="2"/>
      <c r="E361" s="30" t="s">
        <v>0</v>
      </c>
      <c r="F361" s="31" t="s">
        <v>0</v>
      </c>
      <c r="G361" s="32"/>
      <c r="H361" s="33" t="s">
        <v>3</v>
      </c>
    </row>
    <row r="362" spans="1:8" x14ac:dyDescent="0.25">
      <c r="A362" s="10"/>
      <c r="B362" s="6"/>
      <c r="C362" s="2"/>
      <c r="D362" s="2"/>
      <c r="E362" s="30" t="s">
        <v>0</v>
      </c>
      <c r="F362" s="31" t="s">
        <v>0</v>
      </c>
      <c r="G362" s="32"/>
      <c r="H362" s="33" t="s">
        <v>3</v>
      </c>
    </row>
    <row r="363" spans="1:8" x14ac:dyDescent="0.25">
      <c r="A363" s="10"/>
      <c r="B363" s="6"/>
      <c r="C363" s="2"/>
      <c r="D363" s="2"/>
      <c r="E363" s="30" t="s">
        <v>0</v>
      </c>
      <c r="F363" s="31" t="s">
        <v>0</v>
      </c>
      <c r="G363" s="32"/>
      <c r="H363" s="33" t="s">
        <v>3</v>
      </c>
    </row>
    <row r="364" spans="1:8" x14ac:dyDescent="0.25">
      <c r="A364" s="10"/>
      <c r="B364" s="6"/>
      <c r="C364" s="2"/>
      <c r="D364" s="2"/>
      <c r="E364" s="30" t="s">
        <v>0</v>
      </c>
      <c r="F364" s="31" t="s">
        <v>0</v>
      </c>
      <c r="G364" s="32"/>
      <c r="H364" s="33" t="s">
        <v>3</v>
      </c>
    </row>
    <row r="365" spans="1:8" x14ac:dyDescent="0.25">
      <c r="A365" s="10"/>
      <c r="B365" s="6"/>
      <c r="C365" s="2"/>
      <c r="D365" s="2"/>
      <c r="E365" s="30" t="s">
        <v>0</v>
      </c>
      <c r="F365" s="31" t="s">
        <v>0</v>
      </c>
      <c r="G365" s="32"/>
      <c r="H365" s="33" t="s">
        <v>3</v>
      </c>
    </row>
    <row r="366" spans="1:8" x14ac:dyDescent="0.25">
      <c r="A366" s="10"/>
      <c r="B366" s="6"/>
      <c r="C366" s="2"/>
      <c r="D366" s="2"/>
      <c r="E366" s="30" t="s">
        <v>0</v>
      </c>
      <c r="F366" s="31" t="s">
        <v>0</v>
      </c>
      <c r="G366" s="32"/>
      <c r="H366" s="33" t="s">
        <v>3</v>
      </c>
    </row>
    <row r="367" spans="1:8" x14ac:dyDescent="0.25">
      <c r="A367" s="10"/>
      <c r="B367" s="6"/>
      <c r="C367" s="2"/>
      <c r="D367" s="2"/>
      <c r="E367" s="30" t="s">
        <v>0</v>
      </c>
      <c r="F367" s="31" t="s">
        <v>0</v>
      </c>
      <c r="G367" s="32"/>
      <c r="H367" s="33" t="s">
        <v>3</v>
      </c>
    </row>
    <row r="368" spans="1:8" x14ac:dyDescent="0.25">
      <c r="A368" s="10"/>
      <c r="B368" s="6"/>
      <c r="C368" s="2"/>
      <c r="D368" s="2"/>
      <c r="E368" s="30" t="s">
        <v>0</v>
      </c>
      <c r="F368" s="31" t="s">
        <v>0</v>
      </c>
      <c r="G368" s="32"/>
      <c r="H368" s="33" t="s">
        <v>3</v>
      </c>
    </row>
    <row r="369" spans="1:8" x14ac:dyDescent="0.25">
      <c r="A369" s="10"/>
      <c r="B369" s="6"/>
      <c r="C369" s="2"/>
      <c r="D369" s="2"/>
      <c r="E369" s="30" t="s">
        <v>0</v>
      </c>
      <c r="F369" s="31" t="s">
        <v>0</v>
      </c>
      <c r="G369" s="32"/>
      <c r="H369" s="33" t="s">
        <v>3</v>
      </c>
    </row>
    <row r="370" spans="1:8" x14ac:dyDescent="0.25">
      <c r="A370" s="10"/>
      <c r="B370" s="6"/>
      <c r="C370" s="2"/>
      <c r="D370" s="2"/>
      <c r="E370" s="30" t="s">
        <v>0</v>
      </c>
      <c r="F370" s="31" t="s">
        <v>0</v>
      </c>
      <c r="G370" s="32"/>
      <c r="H370" s="33" t="s">
        <v>3</v>
      </c>
    </row>
    <row r="371" spans="1:8" x14ac:dyDescent="0.25">
      <c r="A371" s="10"/>
      <c r="B371" s="6"/>
      <c r="C371" s="2"/>
      <c r="D371" s="2"/>
      <c r="E371" s="30" t="s">
        <v>0</v>
      </c>
      <c r="F371" s="31" t="s">
        <v>0</v>
      </c>
      <c r="G371" s="32"/>
      <c r="H371" s="33" t="s">
        <v>3</v>
      </c>
    </row>
    <row r="372" spans="1:8" ht="13" thickBot="1" x14ac:dyDescent="0.3">
      <c r="A372" s="10"/>
      <c r="B372" s="7"/>
      <c r="C372" s="8"/>
      <c r="D372" s="8"/>
      <c r="E372" s="30" t="s">
        <v>0</v>
      </c>
      <c r="F372" s="31" t="s">
        <v>0</v>
      </c>
      <c r="G372" s="32"/>
      <c r="H372" s="33" t="s">
        <v>3</v>
      </c>
    </row>
    <row r="373" spans="1:8" ht="13" thickBot="1" x14ac:dyDescent="0.3">
      <c r="A373" s="13"/>
      <c r="B373" s="100" t="s">
        <v>47</v>
      </c>
      <c r="C373" s="101"/>
      <c r="D373" s="101"/>
      <c r="E373" s="101"/>
      <c r="F373" s="101"/>
      <c r="G373" s="102"/>
      <c r="H373" s="24">
        <f>IF(SUM(H358:H372)&lt;15,SUM(H358:H372),15)</f>
        <v>0</v>
      </c>
    </row>
    <row r="374" spans="1:8" x14ac:dyDescent="0.25">
      <c r="A374" s="10">
        <v>5</v>
      </c>
      <c r="B374" s="6" t="s">
        <v>48</v>
      </c>
      <c r="C374" s="2" t="s">
        <v>49</v>
      </c>
      <c r="D374" s="2">
        <v>15</v>
      </c>
      <c r="E374" s="30" t="s">
        <v>0</v>
      </c>
      <c r="F374" s="31" t="s">
        <v>0</v>
      </c>
      <c r="G374" s="32"/>
      <c r="H374" s="33" t="s">
        <v>3</v>
      </c>
    </row>
    <row r="375" spans="1:8" x14ac:dyDescent="0.25">
      <c r="A375" s="10"/>
      <c r="B375" s="6" t="s">
        <v>50</v>
      </c>
      <c r="C375" s="2"/>
      <c r="D375" s="2"/>
      <c r="E375" s="30" t="s">
        <v>0</v>
      </c>
      <c r="F375" s="31" t="s">
        <v>0</v>
      </c>
      <c r="G375" s="32"/>
      <c r="H375" s="33" t="s">
        <v>3</v>
      </c>
    </row>
    <row r="376" spans="1:8" x14ac:dyDescent="0.25">
      <c r="A376" s="10"/>
      <c r="B376" s="6" t="s">
        <v>51</v>
      </c>
      <c r="C376" s="2"/>
      <c r="D376" s="2"/>
      <c r="E376" s="30" t="s">
        <v>0</v>
      </c>
      <c r="F376" s="31" t="s">
        <v>0</v>
      </c>
      <c r="G376" s="32"/>
      <c r="H376" s="33"/>
    </row>
    <row r="377" spans="1:8" x14ac:dyDescent="0.25">
      <c r="A377" s="10"/>
      <c r="B377" s="6"/>
      <c r="C377" s="2"/>
      <c r="D377" s="2"/>
      <c r="E377" s="30" t="s">
        <v>0</v>
      </c>
      <c r="F377" s="31" t="s">
        <v>0</v>
      </c>
      <c r="G377" s="32"/>
      <c r="H377" s="33"/>
    </row>
    <row r="378" spans="1:8" x14ac:dyDescent="0.25">
      <c r="A378" s="10"/>
      <c r="B378" s="6"/>
      <c r="C378" s="2"/>
      <c r="D378" s="2"/>
      <c r="E378" s="30" t="s">
        <v>0</v>
      </c>
      <c r="F378" s="31" t="s">
        <v>0</v>
      </c>
      <c r="G378" s="32"/>
      <c r="H378" s="33"/>
    </row>
    <row r="379" spans="1:8" x14ac:dyDescent="0.25">
      <c r="A379" s="10"/>
      <c r="B379" s="6"/>
      <c r="C379" s="2"/>
      <c r="D379" s="2"/>
      <c r="E379" s="30" t="s">
        <v>0</v>
      </c>
      <c r="F379" s="31" t="s">
        <v>0</v>
      </c>
      <c r="G379" s="32"/>
      <c r="H379" s="33" t="s">
        <v>3</v>
      </c>
    </row>
    <row r="380" spans="1:8" x14ac:dyDescent="0.25">
      <c r="A380" s="10"/>
      <c r="B380" s="6"/>
      <c r="C380" s="2"/>
      <c r="D380" s="2"/>
      <c r="E380" s="30" t="s">
        <v>0</v>
      </c>
      <c r="F380" s="31" t="s">
        <v>0</v>
      </c>
      <c r="G380" s="32"/>
      <c r="H380" s="33" t="s">
        <v>3</v>
      </c>
    </row>
    <row r="381" spans="1:8" x14ac:dyDescent="0.25">
      <c r="A381" s="10"/>
      <c r="B381" s="6"/>
      <c r="C381" s="2"/>
      <c r="D381" s="2"/>
      <c r="E381" s="30" t="s">
        <v>0</v>
      </c>
      <c r="F381" s="31" t="s">
        <v>0</v>
      </c>
      <c r="G381" s="32"/>
      <c r="H381" s="33" t="s">
        <v>3</v>
      </c>
    </row>
    <row r="382" spans="1:8" x14ac:dyDescent="0.25">
      <c r="A382" s="10"/>
      <c r="B382" s="6"/>
      <c r="C382" s="2"/>
      <c r="D382" s="2"/>
      <c r="E382" s="30" t="s">
        <v>0</v>
      </c>
      <c r="F382" s="31" t="s">
        <v>0</v>
      </c>
      <c r="G382" s="32"/>
      <c r="H382" s="33" t="s">
        <v>3</v>
      </c>
    </row>
    <row r="383" spans="1:8" x14ac:dyDescent="0.25">
      <c r="A383" s="10"/>
      <c r="B383" s="6"/>
      <c r="C383" s="2"/>
      <c r="D383" s="2"/>
      <c r="E383" s="30" t="s">
        <v>0</v>
      </c>
      <c r="F383" s="31" t="s">
        <v>0</v>
      </c>
      <c r="G383" s="32"/>
      <c r="H383" s="33" t="s">
        <v>3</v>
      </c>
    </row>
    <row r="384" spans="1:8" x14ac:dyDescent="0.25">
      <c r="A384" s="10"/>
      <c r="B384" s="6"/>
      <c r="C384" s="2"/>
      <c r="D384" s="2"/>
      <c r="E384" s="30" t="s">
        <v>0</v>
      </c>
      <c r="F384" s="31" t="s">
        <v>0</v>
      </c>
      <c r="G384" s="32"/>
      <c r="H384" s="33" t="s">
        <v>3</v>
      </c>
    </row>
    <row r="385" spans="1:8" x14ac:dyDescent="0.25">
      <c r="A385" s="10"/>
      <c r="B385" s="6"/>
      <c r="C385" s="2"/>
      <c r="D385" s="2"/>
      <c r="E385" s="30" t="s">
        <v>0</v>
      </c>
      <c r="F385" s="31" t="s">
        <v>0</v>
      </c>
      <c r="G385" s="32"/>
      <c r="H385" s="33" t="s">
        <v>3</v>
      </c>
    </row>
    <row r="386" spans="1:8" x14ac:dyDescent="0.25">
      <c r="A386" s="10"/>
      <c r="B386" s="6"/>
      <c r="C386" s="2"/>
      <c r="D386" s="2"/>
      <c r="E386" s="30" t="s">
        <v>0</v>
      </c>
      <c r="F386" s="31" t="s">
        <v>0</v>
      </c>
      <c r="G386" s="32"/>
      <c r="H386" s="33" t="s">
        <v>3</v>
      </c>
    </row>
    <row r="387" spans="1:8" x14ac:dyDescent="0.25">
      <c r="A387" s="10"/>
      <c r="B387" s="6"/>
      <c r="C387" s="2"/>
      <c r="D387" s="2"/>
      <c r="E387" s="30" t="s">
        <v>0</v>
      </c>
      <c r="F387" s="31" t="s">
        <v>0</v>
      </c>
      <c r="G387" s="32"/>
      <c r="H387" s="33" t="s">
        <v>3</v>
      </c>
    </row>
    <row r="388" spans="1:8" ht="13" thickBot="1" x14ac:dyDescent="0.3">
      <c r="A388" s="10"/>
      <c r="B388" s="7"/>
      <c r="C388" s="8"/>
      <c r="D388" s="8"/>
      <c r="E388" s="30" t="s">
        <v>0</v>
      </c>
      <c r="F388" s="31" t="s">
        <v>0</v>
      </c>
      <c r="G388" s="32"/>
      <c r="H388" s="33" t="s">
        <v>3</v>
      </c>
    </row>
    <row r="389" spans="1:8" ht="13" thickBot="1" x14ac:dyDescent="0.3">
      <c r="A389" s="13"/>
      <c r="B389" s="100" t="s">
        <v>53</v>
      </c>
      <c r="C389" s="101"/>
      <c r="D389" s="101"/>
      <c r="E389" s="101"/>
      <c r="F389" s="101"/>
      <c r="G389" s="102"/>
      <c r="H389" s="24">
        <f>IF(SUM(H374:H388)&lt;15,SUM(H374:H388),15)</f>
        <v>0</v>
      </c>
    </row>
    <row r="390" spans="1:8" ht="13" thickBot="1" x14ac:dyDescent="0.3">
      <c r="A390" s="103" t="s">
        <v>4</v>
      </c>
      <c r="B390" s="104"/>
      <c r="C390" s="104"/>
      <c r="D390" s="104"/>
      <c r="E390" s="104"/>
      <c r="F390" s="104"/>
      <c r="G390" s="104"/>
      <c r="H390" s="105"/>
    </row>
    <row r="391" spans="1:8" x14ac:dyDescent="0.25">
      <c r="A391" s="1">
        <v>6</v>
      </c>
      <c r="B391" s="6" t="s">
        <v>54</v>
      </c>
      <c r="C391" s="15" t="s">
        <v>33</v>
      </c>
      <c r="D391" s="15">
        <v>2</v>
      </c>
      <c r="E391" s="30" t="s">
        <v>0</v>
      </c>
      <c r="F391" s="31" t="s">
        <v>0</v>
      </c>
      <c r="G391" s="32"/>
      <c r="H391" s="33"/>
    </row>
    <row r="392" spans="1:8" x14ac:dyDescent="0.25">
      <c r="A392" s="10"/>
      <c r="B392" s="6" t="s">
        <v>55</v>
      </c>
      <c r="C392" s="2"/>
      <c r="D392" s="2"/>
      <c r="E392" s="30" t="s">
        <v>0</v>
      </c>
      <c r="F392" s="31" t="s">
        <v>0</v>
      </c>
      <c r="G392" s="32"/>
      <c r="H392" s="33" t="s">
        <v>3</v>
      </c>
    </row>
    <row r="393" spans="1:8" ht="13" thickBot="1" x14ac:dyDescent="0.3">
      <c r="A393" s="10"/>
      <c r="B393" s="7" t="s">
        <v>56</v>
      </c>
      <c r="C393" s="8"/>
      <c r="D393" s="8"/>
      <c r="E393" s="30" t="s">
        <v>0</v>
      </c>
      <c r="F393" s="31" t="s">
        <v>0</v>
      </c>
      <c r="G393" s="32"/>
      <c r="H393" s="33" t="s">
        <v>3</v>
      </c>
    </row>
    <row r="394" spans="1:8" ht="13" thickBot="1" x14ac:dyDescent="0.3">
      <c r="A394" s="13"/>
      <c r="B394" s="100" t="s">
        <v>57</v>
      </c>
      <c r="C394" s="101"/>
      <c r="D394" s="101"/>
      <c r="E394" s="101"/>
      <c r="F394" s="101"/>
      <c r="G394" s="102"/>
      <c r="H394" s="24">
        <f>IF(SUM(H391:H393)&lt;2,SUM(H391:H393),2)</f>
        <v>0</v>
      </c>
    </row>
    <row r="395" spans="1:8" x14ac:dyDescent="0.25">
      <c r="A395" s="1">
        <v>7</v>
      </c>
      <c r="B395" s="11" t="s">
        <v>58</v>
      </c>
      <c r="C395" s="15" t="s">
        <v>59</v>
      </c>
      <c r="D395" s="15">
        <v>3</v>
      </c>
      <c r="E395" s="30" t="s">
        <v>0</v>
      </c>
      <c r="F395" s="31" t="s">
        <v>0</v>
      </c>
      <c r="G395" s="32"/>
      <c r="H395" s="33"/>
    </row>
    <row r="396" spans="1:8" x14ac:dyDescent="0.25">
      <c r="A396" s="10"/>
      <c r="B396" s="11" t="s">
        <v>60</v>
      </c>
      <c r="C396" s="2"/>
      <c r="D396" s="2"/>
      <c r="E396" s="30" t="s">
        <v>0</v>
      </c>
      <c r="F396" s="31" t="s">
        <v>0</v>
      </c>
      <c r="G396" s="32"/>
      <c r="H396" s="33"/>
    </row>
    <row r="397" spans="1:8" x14ac:dyDescent="0.25">
      <c r="A397" s="10"/>
      <c r="B397" s="6" t="s">
        <v>56</v>
      </c>
      <c r="C397" s="2"/>
      <c r="D397" s="2"/>
      <c r="E397" s="30" t="s">
        <v>0</v>
      </c>
      <c r="F397" s="31" t="s">
        <v>0</v>
      </c>
      <c r="G397" s="32"/>
      <c r="H397" s="33"/>
    </row>
    <row r="398" spans="1:8" ht="13" thickBot="1" x14ac:dyDescent="0.3">
      <c r="A398" s="10"/>
      <c r="B398" s="7"/>
      <c r="C398" s="8"/>
      <c r="D398" s="8"/>
      <c r="E398" s="30" t="s">
        <v>0</v>
      </c>
      <c r="F398" s="31" t="s">
        <v>0</v>
      </c>
      <c r="G398" s="32"/>
      <c r="H398" s="33"/>
    </row>
    <row r="399" spans="1:8" ht="13" thickBot="1" x14ac:dyDescent="0.3">
      <c r="A399" s="13"/>
      <c r="B399" s="100" t="s">
        <v>61</v>
      </c>
      <c r="C399" s="101"/>
      <c r="D399" s="101"/>
      <c r="E399" s="101"/>
      <c r="F399" s="101"/>
      <c r="G399" s="102"/>
      <c r="H399" s="24">
        <f>IF(SUM(H395:H398)&lt;3,SUM(H395:H398),3)</f>
        <v>0</v>
      </c>
    </row>
    <row r="400" spans="1:8" x14ac:dyDescent="0.25">
      <c r="A400" s="1">
        <v>8</v>
      </c>
      <c r="B400" s="64" t="s">
        <v>62</v>
      </c>
      <c r="C400" s="15" t="s">
        <v>63</v>
      </c>
      <c r="D400" s="15">
        <v>2</v>
      </c>
      <c r="E400" s="30" t="s">
        <v>0</v>
      </c>
      <c r="F400" s="31" t="s">
        <v>0</v>
      </c>
      <c r="G400" s="32"/>
      <c r="H400" s="33"/>
    </row>
    <row r="401" spans="1:8" ht="13" thickBot="1" x14ac:dyDescent="0.3">
      <c r="A401" s="10"/>
      <c r="B401" s="12" t="s">
        <v>64</v>
      </c>
      <c r="C401" s="8"/>
      <c r="D401" s="8"/>
      <c r="E401" s="30" t="s">
        <v>0</v>
      </c>
      <c r="F401" s="31" t="s">
        <v>0</v>
      </c>
      <c r="G401" s="32"/>
      <c r="H401" s="33"/>
    </row>
    <row r="402" spans="1:8" ht="13" thickBot="1" x14ac:dyDescent="0.3">
      <c r="A402" s="13"/>
      <c r="B402" s="100" t="s">
        <v>65</v>
      </c>
      <c r="C402" s="101"/>
      <c r="D402" s="101"/>
      <c r="E402" s="101"/>
      <c r="F402" s="101"/>
      <c r="G402" s="102"/>
      <c r="H402" s="24">
        <f>IF(SUM(H400:H401)&lt;2,SUM(H400:H401),2)</f>
        <v>0</v>
      </c>
    </row>
    <row r="403" spans="1:8" x14ac:dyDescent="0.25">
      <c r="A403" s="1">
        <v>9</v>
      </c>
      <c r="B403" s="11" t="s">
        <v>66</v>
      </c>
      <c r="C403" s="15" t="s">
        <v>67</v>
      </c>
      <c r="D403" s="15">
        <v>10</v>
      </c>
      <c r="E403" s="30" t="s">
        <v>0</v>
      </c>
      <c r="F403" s="31" t="s">
        <v>0</v>
      </c>
      <c r="G403" s="32"/>
      <c r="H403" s="33"/>
    </row>
    <row r="404" spans="1:8" x14ac:dyDescent="0.25">
      <c r="A404" s="10"/>
      <c r="B404" s="11" t="s">
        <v>68</v>
      </c>
      <c r="C404" s="83" t="s">
        <v>69</v>
      </c>
      <c r="D404" s="2"/>
      <c r="E404" s="30" t="s">
        <v>0</v>
      </c>
      <c r="F404" s="31" t="s">
        <v>0</v>
      </c>
      <c r="G404" s="32"/>
      <c r="H404" s="33"/>
    </row>
    <row r="405" spans="1:8" x14ac:dyDescent="0.25">
      <c r="A405" s="10"/>
      <c r="B405" s="6" t="s">
        <v>70</v>
      </c>
      <c r="C405" s="2"/>
      <c r="D405" s="2"/>
      <c r="E405" s="30" t="s">
        <v>0</v>
      </c>
      <c r="F405" s="31" t="s">
        <v>0</v>
      </c>
      <c r="G405" s="32"/>
      <c r="H405" s="33"/>
    </row>
    <row r="406" spans="1:8" x14ac:dyDescent="0.25">
      <c r="A406" s="10"/>
      <c r="B406" s="6"/>
      <c r="C406" s="2"/>
      <c r="D406" s="2"/>
      <c r="E406" s="30" t="s">
        <v>0</v>
      </c>
      <c r="F406" s="31" t="s">
        <v>0</v>
      </c>
      <c r="G406" s="32"/>
      <c r="H406" s="33" t="s">
        <v>3</v>
      </c>
    </row>
    <row r="407" spans="1:8" ht="13" thickBot="1" x14ac:dyDescent="0.3">
      <c r="A407" s="10"/>
      <c r="B407" s="7"/>
      <c r="C407" s="8"/>
      <c r="D407" s="8"/>
      <c r="E407" s="30" t="s">
        <v>0</v>
      </c>
      <c r="F407" s="31" t="s">
        <v>0</v>
      </c>
      <c r="G407" s="32"/>
      <c r="H407" s="33" t="s">
        <v>3</v>
      </c>
    </row>
    <row r="408" spans="1:8" ht="13" thickBot="1" x14ac:dyDescent="0.3">
      <c r="A408" s="13"/>
      <c r="B408" s="100" t="s">
        <v>71</v>
      </c>
      <c r="C408" s="101"/>
      <c r="D408" s="101"/>
      <c r="E408" s="101"/>
      <c r="F408" s="101"/>
      <c r="G408" s="102"/>
      <c r="H408" s="24">
        <f>IF(SUM(H403:H407)&lt;10,SUM(H403:H407),10)</f>
        <v>0</v>
      </c>
    </row>
    <row r="409" spans="1:8" x14ac:dyDescent="0.25">
      <c r="A409" s="1">
        <v>10</v>
      </c>
      <c r="B409" s="11" t="s">
        <v>72</v>
      </c>
      <c r="C409" s="15" t="s">
        <v>73</v>
      </c>
      <c r="D409" s="15">
        <v>3</v>
      </c>
      <c r="E409" s="30" t="s">
        <v>0</v>
      </c>
      <c r="F409" s="31" t="s">
        <v>0</v>
      </c>
      <c r="G409" s="32"/>
      <c r="H409" s="33"/>
    </row>
    <row r="410" spans="1:8" x14ac:dyDescent="0.25">
      <c r="A410" s="10"/>
      <c r="B410" s="6"/>
      <c r="C410" s="2"/>
      <c r="D410" s="2"/>
      <c r="E410" s="30" t="s">
        <v>0</v>
      </c>
      <c r="F410" s="31" t="s">
        <v>0</v>
      </c>
      <c r="G410" s="32"/>
      <c r="H410" s="33"/>
    </row>
    <row r="411" spans="1:8" x14ac:dyDescent="0.25">
      <c r="A411" s="10"/>
      <c r="B411" s="6"/>
      <c r="C411" s="2"/>
      <c r="D411" s="2"/>
      <c r="E411" s="30" t="s">
        <v>0</v>
      </c>
      <c r="F411" s="31" t="s">
        <v>0</v>
      </c>
      <c r="G411" s="32"/>
      <c r="H411" s="33"/>
    </row>
    <row r="412" spans="1:8" ht="13" thickBot="1" x14ac:dyDescent="0.3">
      <c r="A412" s="10"/>
      <c r="B412" s="7"/>
      <c r="C412" s="8"/>
      <c r="D412" s="8"/>
      <c r="E412" s="30" t="s">
        <v>0</v>
      </c>
      <c r="F412" s="31" t="s">
        <v>0</v>
      </c>
      <c r="G412" s="32"/>
      <c r="H412" s="33"/>
    </row>
    <row r="413" spans="1:8" ht="13" thickBot="1" x14ac:dyDescent="0.3">
      <c r="A413" s="13"/>
      <c r="B413" s="100" t="s">
        <v>75</v>
      </c>
      <c r="C413" s="101"/>
      <c r="D413" s="101"/>
      <c r="E413" s="101"/>
      <c r="F413" s="101"/>
      <c r="G413" s="102"/>
      <c r="H413" s="24">
        <f>IF(SUM(H409:H412)&lt;3,SUM(H409:H412),3)</f>
        <v>0</v>
      </c>
    </row>
    <row r="414" spans="1:8" x14ac:dyDescent="0.25">
      <c r="A414" s="1">
        <v>11</v>
      </c>
      <c r="B414" s="11" t="s">
        <v>76</v>
      </c>
      <c r="C414" s="15" t="s">
        <v>77</v>
      </c>
      <c r="D414" s="15">
        <v>10</v>
      </c>
      <c r="E414" s="30" t="s">
        <v>0</v>
      </c>
      <c r="F414" s="31" t="s">
        <v>0</v>
      </c>
      <c r="G414" s="32"/>
      <c r="H414" s="33"/>
    </row>
    <row r="415" spans="1:8" x14ac:dyDescent="0.25">
      <c r="A415" s="10"/>
      <c r="B415" s="11" t="s">
        <v>78</v>
      </c>
      <c r="C415" s="2"/>
      <c r="D415" s="2"/>
      <c r="E415" s="30" t="s">
        <v>0</v>
      </c>
      <c r="F415" s="31" t="s">
        <v>0</v>
      </c>
      <c r="G415" s="32"/>
      <c r="H415" s="33"/>
    </row>
    <row r="416" spans="1:8" x14ac:dyDescent="0.25">
      <c r="A416" s="10"/>
      <c r="B416" s="6" t="s">
        <v>79</v>
      </c>
      <c r="C416" s="2"/>
      <c r="D416" s="2"/>
      <c r="E416" s="30" t="s">
        <v>0</v>
      </c>
      <c r="F416" s="31" t="s">
        <v>0</v>
      </c>
      <c r="G416" s="32"/>
      <c r="H416" s="33"/>
    </row>
    <row r="417" spans="1:8" x14ac:dyDescent="0.25">
      <c r="A417" s="10"/>
      <c r="B417" s="6"/>
      <c r="C417" s="2"/>
      <c r="D417" s="2"/>
      <c r="E417" s="30" t="s">
        <v>0</v>
      </c>
      <c r="F417" s="31" t="s">
        <v>0</v>
      </c>
      <c r="G417" s="32"/>
      <c r="H417" s="33"/>
    </row>
    <row r="418" spans="1:8" ht="13" thickBot="1" x14ac:dyDescent="0.3">
      <c r="A418" s="10"/>
      <c r="B418" s="7"/>
      <c r="C418" s="8"/>
      <c r="D418" s="8"/>
      <c r="E418" s="30" t="s">
        <v>0</v>
      </c>
      <c r="F418" s="31" t="s">
        <v>0</v>
      </c>
      <c r="G418" s="32"/>
      <c r="H418" s="33"/>
    </row>
    <row r="419" spans="1:8" ht="13" thickBot="1" x14ac:dyDescent="0.3">
      <c r="A419" s="13"/>
      <c r="B419" s="100" t="s">
        <v>80</v>
      </c>
      <c r="C419" s="101"/>
      <c r="D419" s="101"/>
      <c r="E419" s="101"/>
      <c r="F419" s="101"/>
      <c r="G419" s="102"/>
      <c r="H419" s="25">
        <f>IF(SUM(H414:H418)&lt;10,SUM(H414:H418),10)</f>
        <v>0</v>
      </c>
    </row>
    <row r="420" spans="1:8" ht="13" thickBot="1" x14ac:dyDescent="0.3"/>
    <row r="421" spans="1:8" ht="12.65" customHeight="1" thickBot="1" x14ac:dyDescent="0.3">
      <c r="A421" s="106" t="s">
        <v>89</v>
      </c>
      <c r="B421" s="107"/>
      <c r="C421" s="107"/>
      <c r="D421" s="107"/>
      <c r="E421" s="107"/>
      <c r="F421" s="107"/>
      <c r="G421" s="107"/>
      <c r="H421" s="108"/>
    </row>
    <row r="422" spans="1:8" ht="13" thickBot="1" x14ac:dyDescent="0.3"/>
    <row r="423" spans="1:8" ht="13" thickBot="1" x14ac:dyDescent="0.3">
      <c r="A423" s="22"/>
      <c r="B423" s="104" t="s">
        <v>18</v>
      </c>
      <c r="C423" s="104"/>
      <c r="D423" s="104"/>
      <c r="E423" s="104"/>
      <c r="F423" s="104"/>
      <c r="G423" s="104"/>
      <c r="H423" s="105"/>
    </row>
    <row r="424" spans="1:8" x14ac:dyDescent="0.25">
      <c r="A424" s="1">
        <v>1</v>
      </c>
      <c r="B424" s="6" t="s">
        <v>19</v>
      </c>
      <c r="C424" s="2" t="s">
        <v>20</v>
      </c>
      <c r="D424" s="2">
        <v>25</v>
      </c>
      <c r="E424" s="26" t="s">
        <v>2</v>
      </c>
      <c r="F424" s="27" t="s">
        <v>0</v>
      </c>
      <c r="G424" s="28" t="s">
        <v>0</v>
      </c>
      <c r="H424" s="29"/>
    </row>
    <row r="425" spans="1:8" x14ac:dyDescent="0.25">
      <c r="A425" s="1"/>
      <c r="B425" s="16" t="s">
        <v>21</v>
      </c>
      <c r="C425" s="3"/>
      <c r="D425" s="3"/>
      <c r="E425" s="30" t="s">
        <v>0</v>
      </c>
      <c r="F425" s="31" t="s">
        <v>0</v>
      </c>
      <c r="G425" s="32"/>
      <c r="H425" s="33"/>
    </row>
    <row r="426" spans="1:8" x14ac:dyDescent="0.25">
      <c r="A426" s="1"/>
      <c r="B426" s="4" t="s">
        <v>22</v>
      </c>
      <c r="C426" s="2"/>
      <c r="D426" s="2"/>
      <c r="E426" s="30" t="s">
        <v>0</v>
      </c>
      <c r="F426" s="31" t="s">
        <v>0</v>
      </c>
      <c r="G426" s="32"/>
      <c r="H426" s="33"/>
    </row>
    <row r="427" spans="1:8" x14ac:dyDescent="0.25">
      <c r="A427" s="1"/>
      <c r="B427" s="4" t="s">
        <v>23</v>
      </c>
      <c r="C427" s="2"/>
      <c r="D427" s="2"/>
      <c r="E427" s="30" t="s">
        <v>0</v>
      </c>
      <c r="F427" s="31" t="s">
        <v>0</v>
      </c>
      <c r="G427" s="32"/>
      <c r="H427" s="33"/>
    </row>
    <row r="428" spans="1:8" x14ac:dyDescent="0.25">
      <c r="A428" s="1"/>
      <c r="B428" s="16" t="s">
        <v>24</v>
      </c>
      <c r="C428" s="2"/>
      <c r="D428" s="2"/>
      <c r="E428" s="30" t="s">
        <v>0</v>
      </c>
      <c r="F428" s="31" t="s">
        <v>0</v>
      </c>
      <c r="G428" s="32"/>
      <c r="H428" s="33"/>
    </row>
    <row r="429" spans="1:8" x14ac:dyDescent="0.25">
      <c r="A429" s="1"/>
      <c r="B429" s="5" t="s">
        <v>25</v>
      </c>
      <c r="C429" s="2"/>
      <c r="D429" s="2"/>
      <c r="E429" s="30" t="s">
        <v>0</v>
      </c>
      <c r="F429" s="31" t="s">
        <v>0</v>
      </c>
      <c r="G429" s="32"/>
      <c r="H429" s="33"/>
    </row>
    <row r="430" spans="1:8" x14ac:dyDescent="0.25">
      <c r="A430" s="1"/>
      <c r="B430" s="5" t="s">
        <v>26</v>
      </c>
      <c r="C430" s="2"/>
      <c r="D430" s="2"/>
      <c r="E430" s="30" t="s">
        <v>0</v>
      </c>
      <c r="F430" s="31" t="s">
        <v>0</v>
      </c>
      <c r="G430" s="32"/>
      <c r="H430" s="33"/>
    </row>
    <row r="431" spans="1:8" x14ac:dyDescent="0.25">
      <c r="A431" s="1"/>
      <c r="B431" s="5" t="s">
        <v>27</v>
      </c>
      <c r="C431" s="2"/>
      <c r="D431" s="2"/>
      <c r="E431" s="30" t="s">
        <v>0</v>
      </c>
      <c r="F431" s="31" t="s">
        <v>0</v>
      </c>
      <c r="G431" s="32"/>
      <c r="H431" s="33"/>
    </row>
    <row r="432" spans="1:8" x14ac:dyDescent="0.25">
      <c r="A432" s="1"/>
      <c r="B432" s="5" t="s">
        <v>28</v>
      </c>
      <c r="C432" s="2"/>
      <c r="D432" s="2"/>
      <c r="E432" s="30" t="s">
        <v>0</v>
      </c>
      <c r="F432" s="31" t="s">
        <v>0</v>
      </c>
      <c r="G432" s="32"/>
      <c r="H432" s="33"/>
    </row>
    <row r="433" spans="1:8" x14ac:dyDescent="0.25">
      <c r="A433" s="1"/>
      <c r="B433" s="16" t="s">
        <v>29</v>
      </c>
      <c r="C433" s="2"/>
      <c r="D433" s="2"/>
      <c r="E433" s="30" t="s">
        <v>0</v>
      </c>
      <c r="F433" s="31" t="s">
        <v>0</v>
      </c>
      <c r="G433" s="32"/>
      <c r="H433" s="33"/>
    </row>
    <row r="434" spans="1:8" x14ac:dyDescent="0.25">
      <c r="A434" s="1"/>
      <c r="B434" s="6" t="s">
        <v>30</v>
      </c>
      <c r="C434" s="2"/>
      <c r="D434" s="2"/>
      <c r="E434" s="30" t="s">
        <v>0</v>
      </c>
      <c r="F434" s="31" t="s">
        <v>0</v>
      </c>
      <c r="G434" s="32"/>
      <c r="H434" s="33"/>
    </row>
    <row r="435" spans="1:8" x14ac:dyDescent="0.25">
      <c r="A435" s="1"/>
      <c r="B435" s="6"/>
      <c r="C435" s="2"/>
      <c r="D435" s="2"/>
      <c r="E435" s="30" t="s">
        <v>0</v>
      </c>
      <c r="F435" s="31" t="s">
        <v>0</v>
      </c>
      <c r="G435" s="32"/>
      <c r="H435" s="33"/>
    </row>
    <row r="436" spans="1:8" x14ac:dyDescent="0.25">
      <c r="A436" s="1"/>
      <c r="B436" s="6"/>
      <c r="C436" s="2"/>
      <c r="D436" s="2"/>
      <c r="E436" s="30" t="s">
        <v>0</v>
      </c>
      <c r="F436" s="31" t="s">
        <v>0</v>
      </c>
      <c r="G436" s="32"/>
      <c r="H436" s="33"/>
    </row>
    <row r="437" spans="1:8" ht="13" thickBot="1" x14ac:dyDescent="0.3">
      <c r="A437" s="1"/>
      <c r="B437" s="7"/>
      <c r="C437" s="8"/>
      <c r="D437" s="8"/>
      <c r="E437" s="30" t="s">
        <v>0</v>
      </c>
      <c r="F437" s="31" t="s">
        <v>0</v>
      </c>
      <c r="G437" s="32"/>
      <c r="H437" s="33"/>
    </row>
    <row r="438" spans="1:8" ht="13" thickBot="1" x14ac:dyDescent="0.3">
      <c r="A438" s="9"/>
      <c r="B438" s="100" t="s">
        <v>31</v>
      </c>
      <c r="C438" s="101"/>
      <c r="D438" s="101"/>
      <c r="E438" s="101"/>
      <c r="F438" s="101"/>
      <c r="G438" s="102"/>
      <c r="H438" s="24">
        <f>IF(SUM(H424:H437)&lt;25,SUM(H424:H437),25)</f>
        <v>0</v>
      </c>
    </row>
    <row r="439" spans="1:8" x14ac:dyDescent="0.25">
      <c r="A439" s="10">
        <v>2</v>
      </c>
      <c r="B439" s="11" t="s">
        <v>32</v>
      </c>
      <c r="C439" s="2" t="s">
        <v>33</v>
      </c>
      <c r="D439" s="2">
        <v>5</v>
      </c>
      <c r="E439" s="30" t="s">
        <v>0</v>
      </c>
      <c r="F439" s="31" t="s">
        <v>0</v>
      </c>
      <c r="G439" s="32"/>
      <c r="H439" s="33" t="s">
        <v>3</v>
      </c>
    </row>
    <row r="440" spans="1:8" x14ac:dyDescent="0.25">
      <c r="A440" s="10"/>
      <c r="B440" s="11" t="s">
        <v>34</v>
      </c>
      <c r="C440" s="2"/>
      <c r="D440" s="2"/>
      <c r="E440" s="30" t="s">
        <v>0</v>
      </c>
      <c r="F440" s="31" t="s">
        <v>0</v>
      </c>
      <c r="G440" s="32"/>
      <c r="H440" s="33" t="s">
        <v>3</v>
      </c>
    </row>
    <row r="441" spans="1:8" x14ac:dyDescent="0.25">
      <c r="A441" s="10"/>
      <c r="B441" s="11"/>
      <c r="C441" s="2"/>
      <c r="D441" s="2"/>
      <c r="E441" s="30" t="s">
        <v>0</v>
      </c>
      <c r="F441" s="31" t="s">
        <v>0</v>
      </c>
      <c r="G441" s="32"/>
      <c r="H441" s="33" t="s">
        <v>3</v>
      </c>
    </row>
    <row r="442" spans="1:8" x14ac:dyDescent="0.25">
      <c r="A442" s="10"/>
      <c r="B442" s="11"/>
      <c r="C442" s="2"/>
      <c r="D442" s="2"/>
      <c r="E442" s="30" t="s">
        <v>0</v>
      </c>
      <c r="F442" s="31" t="s">
        <v>0</v>
      </c>
      <c r="G442" s="32"/>
      <c r="H442" s="33"/>
    </row>
    <row r="443" spans="1:8" x14ac:dyDescent="0.25">
      <c r="A443" s="10"/>
      <c r="B443" s="11"/>
      <c r="C443" s="2"/>
      <c r="D443" s="2"/>
      <c r="E443" s="30" t="s">
        <v>0</v>
      </c>
      <c r="F443" s="31" t="s">
        <v>0</v>
      </c>
      <c r="G443" s="32"/>
      <c r="H443" s="33"/>
    </row>
    <row r="444" spans="1:8" ht="13" thickBot="1" x14ac:dyDescent="0.3">
      <c r="A444" s="10"/>
      <c r="B444" s="12"/>
      <c r="C444" s="8"/>
      <c r="D444" s="8"/>
      <c r="E444" s="30" t="s">
        <v>0</v>
      </c>
      <c r="F444" s="31" t="s">
        <v>0</v>
      </c>
      <c r="G444" s="32"/>
      <c r="H444" s="33"/>
    </row>
    <row r="445" spans="1:8" ht="13" thickBot="1" x14ac:dyDescent="0.3">
      <c r="A445" s="13"/>
      <c r="B445" s="100" t="s">
        <v>37</v>
      </c>
      <c r="C445" s="101"/>
      <c r="D445" s="101"/>
      <c r="E445" s="101"/>
      <c r="F445" s="101"/>
      <c r="G445" s="102"/>
      <c r="H445" s="24">
        <f>IF(SUM(H439:H444)&lt;5,SUM(H439:H444),5)</f>
        <v>0</v>
      </c>
    </row>
    <row r="446" spans="1:8" x14ac:dyDescent="0.25">
      <c r="A446" s="10">
        <v>3</v>
      </c>
      <c r="B446" s="6" t="s">
        <v>38</v>
      </c>
      <c r="C446" s="2" t="s">
        <v>20</v>
      </c>
      <c r="D446" s="2">
        <v>10</v>
      </c>
      <c r="E446" s="30" t="s">
        <v>0</v>
      </c>
      <c r="F446" s="31" t="s">
        <v>0</v>
      </c>
      <c r="G446" s="32"/>
      <c r="H446" s="33" t="s">
        <v>3</v>
      </c>
    </row>
    <row r="447" spans="1:8" x14ac:dyDescent="0.25">
      <c r="A447" s="10"/>
      <c r="B447" s="6" t="s">
        <v>39</v>
      </c>
      <c r="C447" s="2"/>
      <c r="D447" s="2"/>
      <c r="E447" s="30" t="s">
        <v>0</v>
      </c>
      <c r="F447" s="31" t="s">
        <v>0</v>
      </c>
      <c r="G447" s="32"/>
      <c r="H447" s="33" t="s">
        <v>3</v>
      </c>
    </row>
    <row r="448" spans="1:8" x14ac:dyDescent="0.25">
      <c r="A448" s="10"/>
      <c r="B448" s="6"/>
      <c r="C448" s="2"/>
      <c r="D448" s="2"/>
      <c r="E448" s="30" t="s">
        <v>0</v>
      </c>
      <c r="F448" s="31" t="s">
        <v>0</v>
      </c>
      <c r="G448" s="32"/>
      <c r="H448" s="33"/>
    </row>
    <row r="449" spans="1:8" x14ac:dyDescent="0.25">
      <c r="A449" s="10"/>
      <c r="B449" s="6"/>
      <c r="C449" s="2"/>
      <c r="D449" s="2"/>
      <c r="E449" s="30" t="s">
        <v>0</v>
      </c>
      <c r="F449" s="31" t="s">
        <v>0</v>
      </c>
      <c r="G449" s="32"/>
      <c r="H449" s="33"/>
    </row>
    <row r="450" spans="1:8" x14ac:dyDescent="0.25">
      <c r="A450" s="10"/>
      <c r="B450" s="6"/>
      <c r="C450" s="2"/>
      <c r="D450" s="2"/>
      <c r="E450" s="30" t="s">
        <v>0</v>
      </c>
      <c r="F450" s="31" t="s">
        <v>0</v>
      </c>
      <c r="G450" s="32"/>
      <c r="H450" s="33"/>
    </row>
    <row r="451" spans="1:8" x14ac:dyDescent="0.25">
      <c r="A451" s="10"/>
      <c r="B451" s="6"/>
      <c r="C451" s="2"/>
      <c r="D451" s="2"/>
      <c r="E451" s="30" t="s">
        <v>0</v>
      </c>
      <c r="F451" s="31" t="s">
        <v>0</v>
      </c>
      <c r="G451" s="32"/>
      <c r="H451" s="33"/>
    </row>
    <row r="452" spans="1:8" x14ac:dyDescent="0.25">
      <c r="A452" s="10"/>
      <c r="B452" s="6"/>
      <c r="C452" s="2"/>
      <c r="D452" s="2"/>
      <c r="E452" s="30" t="s">
        <v>0</v>
      </c>
      <c r="F452" s="31" t="s">
        <v>0</v>
      </c>
      <c r="G452" s="32"/>
      <c r="H452" s="33"/>
    </row>
    <row r="453" spans="1:8" x14ac:dyDescent="0.25">
      <c r="A453" s="10"/>
      <c r="B453" s="6"/>
      <c r="C453" s="2"/>
      <c r="D453" s="2"/>
      <c r="E453" s="30" t="s">
        <v>0</v>
      </c>
      <c r="F453" s="31" t="s">
        <v>0</v>
      </c>
      <c r="G453" s="32"/>
      <c r="H453" s="33"/>
    </row>
    <row r="454" spans="1:8" x14ac:dyDescent="0.25">
      <c r="A454" s="10"/>
      <c r="B454" s="6"/>
      <c r="C454" s="2"/>
      <c r="D454" s="2"/>
      <c r="E454" s="30" t="s">
        <v>0</v>
      </c>
      <c r="F454" s="31" t="s">
        <v>0</v>
      </c>
      <c r="G454" s="32"/>
      <c r="H454" s="33" t="s">
        <v>3</v>
      </c>
    </row>
    <row r="455" spans="1:8" ht="13" thickBot="1" x14ac:dyDescent="0.3">
      <c r="A455" s="10"/>
      <c r="B455" s="7"/>
      <c r="C455" s="8"/>
      <c r="D455" s="8"/>
      <c r="E455" s="30" t="s">
        <v>0</v>
      </c>
      <c r="F455" s="31" t="s">
        <v>0</v>
      </c>
      <c r="G455" s="32"/>
      <c r="H455" s="33" t="s">
        <v>3</v>
      </c>
    </row>
    <row r="456" spans="1:8" ht="13" thickBot="1" x14ac:dyDescent="0.3">
      <c r="A456" s="14"/>
      <c r="B456" s="100" t="s">
        <v>43</v>
      </c>
      <c r="C456" s="101"/>
      <c r="D456" s="101"/>
      <c r="E456" s="101"/>
      <c r="F456" s="101"/>
      <c r="G456" s="102"/>
      <c r="H456" s="24">
        <f>IF(SUM(H446:H455)&lt;10,SUM(H446:H455),10)</f>
        <v>0</v>
      </c>
    </row>
    <row r="457" spans="1:8" x14ac:dyDescent="0.25">
      <c r="A457" s="10">
        <v>4</v>
      </c>
      <c r="B457" s="6" t="s">
        <v>44</v>
      </c>
      <c r="C457" s="2" t="s">
        <v>33</v>
      </c>
      <c r="D457" s="2">
        <v>15</v>
      </c>
      <c r="E457" s="30" t="s">
        <v>0</v>
      </c>
      <c r="F457" s="31" t="s">
        <v>0</v>
      </c>
      <c r="G457" s="32"/>
      <c r="H457" s="33" t="s">
        <v>3</v>
      </c>
    </row>
    <row r="458" spans="1:8" x14ac:dyDescent="0.25">
      <c r="A458" s="10"/>
      <c r="B458" s="6" t="s">
        <v>45</v>
      </c>
      <c r="C458" s="2"/>
      <c r="D458" s="2"/>
      <c r="E458" s="30" t="s">
        <v>0</v>
      </c>
      <c r="F458" s="31" t="s">
        <v>0</v>
      </c>
      <c r="G458" s="32"/>
      <c r="H458" s="33"/>
    </row>
    <row r="459" spans="1:8" x14ac:dyDescent="0.25">
      <c r="A459" s="10"/>
      <c r="B459" s="6" t="s">
        <v>46</v>
      </c>
      <c r="C459" s="2"/>
      <c r="D459" s="2"/>
      <c r="E459" s="30" t="s">
        <v>0</v>
      </c>
      <c r="F459" s="31" t="s">
        <v>0</v>
      </c>
      <c r="G459" s="32"/>
      <c r="H459" s="33"/>
    </row>
    <row r="460" spans="1:8" x14ac:dyDescent="0.25">
      <c r="A460" s="10"/>
      <c r="B460" s="6"/>
      <c r="C460" s="2"/>
      <c r="D460" s="2"/>
      <c r="E460" s="30" t="s">
        <v>0</v>
      </c>
      <c r="F460" s="31" t="s">
        <v>0</v>
      </c>
      <c r="G460" s="32"/>
      <c r="H460" s="33" t="s">
        <v>3</v>
      </c>
    </row>
    <row r="461" spans="1:8" x14ac:dyDescent="0.25">
      <c r="A461" s="10"/>
      <c r="B461" s="6"/>
      <c r="C461" s="2"/>
      <c r="D461" s="2"/>
      <c r="E461" s="30" t="s">
        <v>0</v>
      </c>
      <c r="F461" s="31" t="s">
        <v>0</v>
      </c>
      <c r="G461" s="32"/>
      <c r="H461" s="33" t="s">
        <v>3</v>
      </c>
    </row>
    <row r="462" spans="1:8" x14ac:dyDescent="0.25">
      <c r="A462" s="10"/>
      <c r="B462" s="6"/>
      <c r="C462" s="2"/>
      <c r="D462" s="2"/>
      <c r="E462" s="30" t="s">
        <v>0</v>
      </c>
      <c r="F462" s="31" t="s">
        <v>0</v>
      </c>
      <c r="G462" s="32"/>
      <c r="H462" s="33" t="s">
        <v>3</v>
      </c>
    </row>
    <row r="463" spans="1:8" x14ac:dyDescent="0.25">
      <c r="A463" s="10"/>
      <c r="B463" s="6"/>
      <c r="C463" s="2"/>
      <c r="D463" s="2"/>
      <c r="E463" s="30" t="s">
        <v>0</v>
      </c>
      <c r="F463" s="31" t="s">
        <v>0</v>
      </c>
      <c r="G463" s="32"/>
      <c r="H463" s="33" t="s">
        <v>3</v>
      </c>
    </row>
    <row r="464" spans="1:8" x14ac:dyDescent="0.25">
      <c r="A464" s="10"/>
      <c r="B464" s="6"/>
      <c r="C464" s="2"/>
      <c r="D464" s="2"/>
      <c r="E464" s="30" t="s">
        <v>0</v>
      </c>
      <c r="F464" s="31" t="s">
        <v>0</v>
      </c>
      <c r="G464" s="32"/>
      <c r="H464" s="33" t="s">
        <v>3</v>
      </c>
    </row>
    <row r="465" spans="1:8" x14ac:dyDescent="0.25">
      <c r="A465" s="10"/>
      <c r="B465" s="6"/>
      <c r="C465" s="2"/>
      <c r="D465" s="2"/>
      <c r="E465" s="30" t="s">
        <v>0</v>
      </c>
      <c r="F465" s="31" t="s">
        <v>0</v>
      </c>
      <c r="G465" s="32"/>
      <c r="H465" s="33" t="s">
        <v>3</v>
      </c>
    </row>
    <row r="466" spans="1:8" x14ac:dyDescent="0.25">
      <c r="A466" s="10"/>
      <c r="B466" s="6"/>
      <c r="C466" s="2"/>
      <c r="D466" s="2"/>
      <c r="E466" s="30" t="s">
        <v>0</v>
      </c>
      <c r="F466" s="31" t="s">
        <v>0</v>
      </c>
      <c r="G466" s="32"/>
      <c r="H466" s="33" t="s">
        <v>3</v>
      </c>
    </row>
    <row r="467" spans="1:8" x14ac:dyDescent="0.25">
      <c r="A467" s="10"/>
      <c r="B467" s="6"/>
      <c r="C467" s="2"/>
      <c r="D467" s="2"/>
      <c r="E467" s="30" t="s">
        <v>0</v>
      </c>
      <c r="F467" s="31" t="s">
        <v>0</v>
      </c>
      <c r="G467" s="32"/>
      <c r="H467" s="33" t="s">
        <v>3</v>
      </c>
    </row>
    <row r="468" spans="1:8" x14ac:dyDescent="0.25">
      <c r="A468" s="10"/>
      <c r="B468" s="6"/>
      <c r="C468" s="2"/>
      <c r="D468" s="2"/>
      <c r="E468" s="30" t="s">
        <v>0</v>
      </c>
      <c r="F468" s="31" t="s">
        <v>0</v>
      </c>
      <c r="G468" s="32"/>
      <c r="H468" s="33" t="s">
        <v>3</v>
      </c>
    </row>
    <row r="469" spans="1:8" x14ac:dyDescent="0.25">
      <c r="A469" s="10"/>
      <c r="B469" s="6"/>
      <c r="C469" s="2"/>
      <c r="D469" s="2"/>
      <c r="E469" s="30" t="s">
        <v>0</v>
      </c>
      <c r="F469" s="31" t="s">
        <v>0</v>
      </c>
      <c r="G469" s="32"/>
      <c r="H469" s="33" t="s">
        <v>3</v>
      </c>
    </row>
    <row r="470" spans="1:8" x14ac:dyDescent="0.25">
      <c r="A470" s="10"/>
      <c r="B470" s="6"/>
      <c r="C470" s="2"/>
      <c r="D470" s="2"/>
      <c r="E470" s="30" t="s">
        <v>0</v>
      </c>
      <c r="F470" s="31" t="s">
        <v>0</v>
      </c>
      <c r="G470" s="32"/>
      <c r="H470" s="33" t="s">
        <v>3</v>
      </c>
    </row>
    <row r="471" spans="1:8" ht="13" thickBot="1" x14ac:dyDescent="0.3">
      <c r="A471" s="10"/>
      <c r="B471" s="7"/>
      <c r="C471" s="8"/>
      <c r="D471" s="8"/>
      <c r="E471" s="30" t="s">
        <v>0</v>
      </c>
      <c r="F471" s="31" t="s">
        <v>0</v>
      </c>
      <c r="G471" s="32"/>
      <c r="H471" s="33" t="s">
        <v>3</v>
      </c>
    </row>
    <row r="472" spans="1:8" ht="13" thickBot="1" x14ac:dyDescent="0.3">
      <c r="A472" s="13"/>
      <c r="B472" s="100" t="s">
        <v>47</v>
      </c>
      <c r="C472" s="101"/>
      <c r="D472" s="101"/>
      <c r="E472" s="101"/>
      <c r="F472" s="101"/>
      <c r="G472" s="102"/>
      <c r="H472" s="24">
        <f>IF(SUM(H457:H471)&lt;15,SUM(H457:H471),15)</f>
        <v>0</v>
      </c>
    </row>
    <row r="473" spans="1:8" x14ac:dyDescent="0.25">
      <c r="A473" s="10">
        <v>5</v>
      </c>
      <c r="B473" s="6" t="s">
        <v>48</v>
      </c>
      <c r="C473" s="2" t="s">
        <v>49</v>
      </c>
      <c r="D473" s="2">
        <v>15</v>
      </c>
      <c r="E473" s="30" t="s">
        <v>0</v>
      </c>
      <c r="F473" s="31" t="s">
        <v>0</v>
      </c>
      <c r="G473" s="32"/>
      <c r="H473" s="33" t="s">
        <v>3</v>
      </c>
    </row>
    <row r="474" spans="1:8" x14ac:dyDescent="0.25">
      <c r="A474" s="10"/>
      <c r="B474" s="6" t="s">
        <v>50</v>
      </c>
      <c r="C474" s="2"/>
      <c r="D474" s="2"/>
      <c r="E474" s="30" t="s">
        <v>0</v>
      </c>
      <c r="F474" s="31" t="s">
        <v>0</v>
      </c>
      <c r="G474" s="32"/>
      <c r="H474" s="33" t="s">
        <v>3</v>
      </c>
    </row>
    <row r="475" spans="1:8" x14ac:dyDescent="0.25">
      <c r="A475" s="10"/>
      <c r="B475" s="6" t="s">
        <v>51</v>
      </c>
      <c r="C475" s="2"/>
      <c r="D475" s="2"/>
      <c r="E475" s="30" t="s">
        <v>0</v>
      </c>
      <c r="F475" s="31" t="s">
        <v>0</v>
      </c>
      <c r="G475" s="32"/>
      <c r="H475" s="33"/>
    </row>
    <row r="476" spans="1:8" x14ac:dyDescent="0.25">
      <c r="A476" s="10"/>
      <c r="B476" s="6"/>
      <c r="C476" s="2"/>
      <c r="D476" s="2"/>
      <c r="E476" s="30" t="s">
        <v>0</v>
      </c>
      <c r="F476" s="31" t="s">
        <v>0</v>
      </c>
      <c r="G476" s="32"/>
      <c r="H476" s="33"/>
    </row>
    <row r="477" spans="1:8" x14ac:dyDescent="0.25">
      <c r="A477" s="10"/>
      <c r="B477" s="6"/>
      <c r="C477" s="2"/>
      <c r="D477" s="2"/>
      <c r="E477" s="30" t="s">
        <v>0</v>
      </c>
      <c r="F477" s="31" t="s">
        <v>0</v>
      </c>
      <c r="G477" s="32"/>
      <c r="H477" s="33"/>
    </row>
    <row r="478" spans="1:8" x14ac:dyDescent="0.25">
      <c r="A478" s="10"/>
      <c r="B478" s="6"/>
      <c r="C478" s="2"/>
      <c r="D478" s="2"/>
      <c r="E478" s="30" t="s">
        <v>0</v>
      </c>
      <c r="F478" s="31" t="s">
        <v>0</v>
      </c>
      <c r="G478" s="32"/>
      <c r="H478" s="33" t="s">
        <v>3</v>
      </c>
    </row>
    <row r="479" spans="1:8" x14ac:dyDescent="0.25">
      <c r="A479" s="10"/>
      <c r="B479" s="6"/>
      <c r="C479" s="2"/>
      <c r="D479" s="2"/>
      <c r="E479" s="30" t="s">
        <v>0</v>
      </c>
      <c r="F479" s="31" t="s">
        <v>0</v>
      </c>
      <c r="G479" s="32"/>
      <c r="H479" s="33" t="s">
        <v>3</v>
      </c>
    </row>
    <row r="480" spans="1:8" x14ac:dyDescent="0.25">
      <c r="A480" s="10"/>
      <c r="B480" s="6"/>
      <c r="C480" s="2"/>
      <c r="D480" s="2"/>
      <c r="E480" s="30" t="s">
        <v>0</v>
      </c>
      <c r="F480" s="31" t="s">
        <v>0</v>
      </c>
      <c r="G480" s="32"/>
      <c r="H480" s="33" t="s">
        <v>3</v>
      </c>
    </row>
    <row r="481" spans="1:8" x14ac:dyDescent="0.25">
      <c r="A481" s="10"/>
      <c r="B481" s="6"/>
      <c r="C481" s="2"/>
      <c r="D481" s="2"/>
      <c r="E481" s="30" t="s">
        <v>0</v>
      </c>
      <c r="F481" s="31" t="s">
        <v>0</v>
      </c>
      <c r="G481" s="32"/>
      <c r="H481" s="33" t="s">
        <v>3</v>
      </c>
    </row>
    <row r="482" spans="1:8" x14ac:dyDescent="0.25">
      <c r="A482" s="10"/>
      <c r="B482" s="6"/>
      <c r="C482" s="2"/>
      <c r="D482" s="2"/>
      <c r="E482" s="30" t="s">
        <v>0</v>
      </c>
      <c r="F482" s="31" t="s">
        <v>0</v>
      </c>
      <c r="G482" s="32"/>
      <c r="H482" s="33" t="s">
        <v>3</v>
      </c>
    </row>
    <row r="483" spans="1:8" x14ac:dyDescent="0.25">
      <c r="A483" s="10"/>
      <c r="B483" s="6"/>
      <c r="C483" s="2"/>
      <c r="D483" s="2"/>
      <c r="E483" s="30" t="s">
        <v>0</v>
      </c>
      <c r="F483" s="31" t="s">
        <v>0</v>
      </c>
      <c r="G483" s="32"/>
      <c r="H483" s="33" t="s">
        <v>3</v>
      </c>
    </row>
    <row r="484" spans="1:8" x14ac:dyDescent="0.25">
      <c r="A484" s="10"/>
      <c r="B484" s="6"/>
      <c r="C484" s="2"/>
      <c r="D484" s="2"/>
      <c r="E484" s="30" t="s">
        <v>0</v>
      </c>
      <c r="F484" s="31" t="s">
        <v>0</v>
      </c>
      <c r="G484" s="32"/>
      <c r="H484" s="33" t="s">
        <v>3</v>
      </c>
    </row>
    <row r="485" spans="1:8" x14ac:dyDescent="0.25">
      <c r="A485" s="10"/>
      <c r="B485" s="6"/>
      <c r="C485" s="2"/>
      <c r="D485" s="2"/>
      <c r="E485" s="30" t="s">
        <v>0</v>
      </c>
      <c r="F485" s="31" t="s">
        <v>0</v>
      </c>
      <c r="G485" s="32"/>
      <c r="H485" s="33" t="s">
        <v>3</v>
      </c>
    </row>
    <row r="486" spans="1:8" x14ac:dyDescent="0.25">
      <c r="A486" s="10"/>
      <c r="B486" s="6"/>
      <c r="C486" s="2"/>
      <c r="D486" s="2"/>
      <c r="E486" s="30" t="s">
        <v>0</v>
      </c>
      <c r="F486" s="31" t="s">
        <v>0</v>
      </c>
      <c r="G486" s="32"/>
      <c r="H486" s="33" t="s">
        <v>3</v>
      </c>
    </row>
    <row r="487" spans="1:8" ht="13" thickBot="1" x14ac:dyDescent="0.3">
      <c r="A487" s="10"/>
      <c r="B487" s="7"/>
      <c r="C487" s="8"/>
      <c r="D487" s="8"/>
      <c r="E487" s="30" t="s">
        <v>0</v>
      </c>
      <c r="F487" s="31" t="s">
        <v>0</v>
      </c>
      <c r="G487" s="32"/>
      <c r="H487" s="33" t="s">
        <v>3</v>
      </c>
    </row>
    <row r="488" spans="1:8" ht="13" thickBot="1" x14ac:dyDescent="0.3">
      <c r="A488" s="13"/>
      <c r="B488" s="100" t="s">
        <v>53</v>
      </c>
      <c r="C488" s="101"/>
      <c r="D488" s="101"/>
      <c r="E488" s="101"/>
      <c r="F488" s="101"/>
      <c r="G488" s="102"/>
      <c r="H488" s="24">
        <f>IF(SUM(H473:H487)&lt;15,SUM(H473:H487),15)</f>
        <v>0</v>
      </c>
    </row>
    <row r="489" spans="1:8" ht="13" thickBot="1" x14ac:dyDescent="0.3">
      <c r="A489" s="103" t="s">
        <v>4</v>
      </c>
      <c r="B489" s="104"/>
      <c r="C489" s="104"/>
      <c r="D489" s="104"/>
      <c r="E489" s="104"/>
      <c r="F489" s="104"/>
      <c r="G489" s="104"/>
      <c r="H489" s="105"/>
    </row>
    <row r="490" spans="1:8" x14ac:dyDescent="0.25">
      <c r="A490" s="1">
        <v>6</v>
      </c>
      <c r="B490" s="6" t="s">
        <v>54</v>
      </c>
      <c r="C490" s="15" t="s">
        <v>33</v>
      </c>
      <c r="D490" s="15">
        <v>2</v>
      </c>
      <c r="E490" s="30" t="s">
        <v>0</v>
      </c>
      <c r="F490" s="31" t="s">
        <v>0</v>
      </c>
      <c r="G490" s="32"/>
      <c r="H490" s="33"/>
    </row>
    <row r="491" spans="1:8" x14ac:dyDescent="0.25">
      <c r="A491" s="10"/>
      <c r="B491" s="6" t="s">
        <v>55</v>
      </c>
      <c r="C491" s="2"/>
      <c r="D491" s="2"/>
      <c r="E491" s="30" t="s">
        <v>0</v>
      </c>
      <c r="F491" s="31" t="s">
        <v>0</v>
      </c>
      <c r="G491" s="32"/>
      <c r="H491" s="33" t="s">
        <v>3</v>
      </c>
    </row>
    <row r="492" spans="1:8" ht="13" thickBot="1" x14ac:dyDescent="0.3">
      <c r="A492" s="10"/>
      <c r="B492" s="7" t="s">
        <v>56</v>
      </c>
      <c r="C492" s="8"/>
      <c r="D492" s="8"/>
      <c r="E492" s="30" t="s">
        <v>0</v>
      </c>
      <c r="F492" s="31" t="s">
        <v>0</v>
      </c>
      <c r="G492" s="32"/>
      <c r="H492" s="33" t="s">
        <v>3</v>
      </c>
    </row>
    <row r="493" spans="1:8" ht="13" thickBot="1" x14ac:dyDescent="0.3">
      <c r="A493" s="13"/>
      <c r="B493" s="100" t="s">
        <v>57</v>
      </c>
      <c r="C493" s="101"/>
      <c r="D493" s="101"/>
      <c r="E493" s="101"/>
      <c r="F493" s="101"/>
      <c r="G493" s="102"/>
      <c r="H493" s="24">
        <f>IF(SUM(H490:H492)&lt;2,SUM(H490:H492),2)</f>
        <v>0</v>
      </c>
    </row>
    <row r="494" spans="1:8" x14ac:dyDescent="0.25">
      <c r="A494" s="1">
        <v>7</v>
      </c>
      <c r="B494" s="11" t="s">
        <v>58</v>
      </c>
      <c r="C494" s="15" t="s">
        <v>59</v>
      </c>
      <c r="D494" s="15">
        <v>3</v>
      </c>
      <c r="E494" s="30" t="s">
        <v>0</v>
      </c>
      <c r="F494" s="31" t="s">
        <v>0</v>
      </c>
      <c r="G494" s="32"/>
      <c r="H494" s="33"/>
    </row>
    <row r="495" spans="1:8" x14ac:dyDescent="0.25">
      <c r="A495" s="10"/>
      <c r="B495" s="11" t="s">
        <v>60</v>
      </c>
      <c r="C495" s="2"/>
      <c r="D495" s="2"/>
      <c r="E495" s="30" t="s">
        <v>0</v>
      </c>
      <c r="F495" s="31" t="s">
        <v>0</v>
      </c>
      <c r="G495" s="32"/>
      <c r="H495" s="33"/>
    </row>
    <row r="496" spans="1:8" x14ac:dyDescent="0.25">
      <c r="A496" s="10"/>
      <c r="B496" s="6" t="s">
        <v>56</v>
      </c>
      <c r="C496" s="2"/>
      <c r="D496" s="2"/>
      <c r="E496" s="30" t="s">
        <v>0</v>
      </c>
      <c r="F496" s="31" t="s">
        <v>0</v>
      </c>
      <c r="G496" s="32"/>
      <c r="H496" s="33"/>
    </row>
    <row r="497" spans="1:8" ht="13" thickBot="1" x14ac:dyDescent="0.3">
      <c r="A497" s="10"/>
      <c r="B497" s="7"/>
      <c r="C497" s="8"/>
      <c r="D497" s="8"/>
      <c r="E497" s="30" t="s">
        <v>0</v>
      </c>
      <c r="F497" s="31" t="s">
        <v>0</v>
      </c>
      <c r="G497" s="32"/>
      <c r="H497" s="33"/>
    </row>
    <row r="498" spans="1:8" ht="13" thickBot="1" x14ac:dyDescent="0.3">
      <c r="A498" s="13"/>
      <c r="B498" s="100" t="s">
        <v>61</v>
      </c>
      <c r="C498" s="101"/>
      <c r="D498" s="101"/>
      <c r="E498" s="101"/>
      <c r="F498" s="101"/>
      <c r="G498" s="102"/>
      <c r="H498" s="24">
        <f>IF(SUM(H494:H497)&lt;3,SUM(H494:H497),3)</f>
        <v>0</v>
      </c>
    </row>
    <row r="499" spans="1:8" x14ac:dyDescent="0.25">
      <c r="A499" s="1">
        <v>8</v>
      </c>
      <c r="B499" s="64" t="s">
        <v>62</v>
      </c>
      <c r="C499" s="15" t="s">
        <v>63</v>
      </c>
      <c r="D499" s="15">
        <v>2</v>
      </c>
      <c r="E499" s="30" t="s">
        <v>0</v>
      </c>
      <c r="F499" s="31" t="s">
        <v>0</v>
      </c>
      <c r="G499" s="32"/>
      <c r="H499" s="33"/>
    </row>
    <row r="500" spans="1:8" ht="13" thickBot="1" x14ac:dyDescent="0.3">
      <c r="A500" s="10"/>
      <c r="B500" s="12" t="s">
        <v>64</v>
      </c>
      <c r="C500" s="8"/>
      <c r="D500" s="8"/>
      <c r="E500" s="30" t="s">
        <v>0</v>
      </c>
      <c r="F500" s="31" t="s">
        <v>0</v>
      </c>
      <c r="G500" s="32"/>
      <c r="H500" s="33"/>
    </row>
    <row r="501" spans="1:8" ht="13" thickBot="1" x14ac:dyDescent="0.3">
      <c r="A501" s="13"/>
      <c r="B501" s="100" t="s">
        <v>65</v>
      </c>
      <c r="C501" s="101"/>
      <c r="D501" s="101"/>
      <c r="E501" s="101"/>
      <c r="F501" s="101"/>
      <c r="G501" s="102"/>
      <c r="H501" s="24">
        <f>IF(SUM(H499:H500)&lt;2,SUM(H499:H500),2)</f>
        <v>0</v>
      </c>
    </row>
    <row r="502" spans="1:8" x14ac:dyDescent="0.25">
      <c r="A502" s="1">
        <v>9</v>
      </c>
      <c r="B502" s="11" t="s">
        <v>66</v>
      </c>
      <c r="C502" s="15" t="s">
        <v>67</v>
      </c>
      <c r="D502" s="15">
        <v>10</v>
      </c>
      <c r="E502" s="30" t="s">
        <v>0</v>
      </c>
      <c r="F502" s="31" t="s">
        <v>0</v>
      </c>
      <c r="G502" s="32"/>
      <c r="H502" s="33"/>
    </row>
    <row r="503" spans="1:8" x14ac:dyDescent="0.25">
      <c r="A503" s="10"/>
      <c r="B503" s="11" t="s">
        <v>68</v>
      </c>
      <c r="C503" s="83" t="s">
        <v>69</v>
      </c>
      <c r="D503" s="2"/>
      <c r="E503" s="30" t="s">
        <v>0</v>
      </c>
      <c r="F503" s="31" t="s">
        <v>0</v>
      </c>
      <c r="G503" s="32"/>
      <c r="H503" s="33"/>
    </row>
    <row r="504" spans="1:8" x14ac:dyDescent="0.25">
      <c r="A504" s="10"/>
      <c r="B504" s="6" t="s">
        <v>70</v>
      </c>
      <c r="C504" s="2"/>
      <c r="D504" s="2"/>
      <c r="E504" s="30" t="s">
        <v>0</v>
      </c>
      <c r="F504" s="31" t="s">
        <v>0</v>
      </c>
      <c r="G504" s="32"/>
      <c r="H504" s="33"/>
    </row>
    <row r="505" spans="1:8" x14ac:dyDescent="0.25">
      <c r="A505" s="10"/>
      <c r="B505" s="6"/>
      <c r="C505" s="2"/>
      <c r="D505" s="2"/>
      <c r="E505" s="30" t="s">
        <v>0</v>
      </c>
      <c r="F505" s="31" t="s">
        <v>0</v>
      </c>
      <c r="G505" s="32"/>
      <c r="H505" s="33" t="s">
        <v>3</v>
      </c>
    </row>
    <row r="506" spans="1:8" ht="13" thickBot="1" x14ac:dyDescent="0.3">
      <c r="A506" s="10"/>
      <c r="B506" s="7"/>
      <c r="C506" s="8"/>
      <c r="D506" s="8"/>
      <c r="E506" s="30" t="s">
        <v>0</v>
      </c>
      <c r="F506" s="31" t="s">
        <v>0</v>
      </c>
      <c r="G506" s="32"/>
      <c r="H506" s="33" t="s">
        <v>3</v>
      </c>
    </row>
    <row r="507" spans="1:8" ht="13" thickBot="1" x14ac:dyDescent="0.3">
      <c r="A507" s="13"/>
      <c r="B507" s="100" t="s">
        <v>71</v>
      </c>
      <c r="C507" s="101"/>
      <c r="D507" s="101"/>
      <c r="E507" s="101"/>
      <c r="F507" s="101"/>
      <c r="G507" s="102"/>
      <c r="H507" s="24">
        <f>IF(SUM(H502:H506)&lt;10,SUM(H502:H506),10)</f>
        <v>0</v>
      </c>
    </row>
    <row r="508" spans="1:8" x14ac:dyDescent="0.25">
      <c r="A508" s="1">
        <v>10</v>
      </c>
      <c r="B508" s="11" t="s">
        <v>72</v>
      </c>
      <c r="C508" s="15" t="s">
        <v>73</v>
      </c>
      <c r="D508" s="15">
        <v>3</v>
      </c>
      <c r="E508" s="30" t="s">
        <v>0</v>
      </c>
      <c r="F508" s="31" t="s">
        <v>0</v>
      </c>
      <c r="G508" s="32"/>
      <c r="H508" s="33"/>
    </row>
    <row r="509" spans="1:8" x14ac:dyDescent="0.25">
      <c r="A509" s="10"/>
      <c r="B509" s="6"/>
      <c r="C509" s="2"/>
      <c r="D509" s="2"/>
      <c r="E509" s="30" t="s">
        <v>0</v>
      </c>
      <c r="F509" s="31" t="s">
        <v>0</v>
      </c>
      <c r="G509" s="32"/>
      <c r="H509" s="33"/>
    </row>
    <row r="510" spans="1:8" x14ac:dyDescent="0.25">
      <c r="A510" s="10"/>
      <c r="B510" s="6"/>
      <c r="C510" s="2"/>
      <c r="D510" s="2"/>
      <c r="E510" s="30" t="s">
        <v>0</v>
      </c>
      <c r="F510" s="31" t="s">
        <v>0</v>
      </c>
      <c r="G510" s="32"/>
      <c r="H510" s="33"/>
    </row>
    <row r="511" spans="1:8" ht="13" thickBot="1" x14ac:dyDescent="0.3">
      <c r="A511" s="10"/>
      <c r="B511" s="7"/>
      <c r="C511" s="8"/>
      <c r="D511" s="8"/>
      <c r="E511" s="30" t="s">
        <v>0</v>
      </c>
      <c r="F511" s="31" t="s">
        <v>0</v>
      </c>
      <c r="G511" s="32"/>
      <c r="H511" s="33"/>
    </row>
    <row r="512" spans="1:8" ht="13" thickBot="1" x14ac:dyDescent="0.3">
      <c r="A512" s="13"/>
      <c r="B512" s="100" t="s">
        <v>75</v>
      </c>
      <c r="C512" s="101"/>
      <c r="D512" s="101"/>
      <c r="E512" s="101"/>
      <c r="F512" s="101"/>
      <c r="G512" s="102"/>
      <c r="H512" s="24">
        <f>IF(SUM(H508:H511)&lt;3,SUM(H508:H511),3)</f>
        <v>0</v>
      </c>
    </row>
    <row r="513" spans="1:8" x14ac:dyDescent="0.25">
      <c r="A513" s="1">
        <v>11</v>
      </c>
      <c r="B513" s="11" t="s">
        <v>76</v>
      </c>
      <c r="C513" s="15" t="s">
        <v>77</v>
      </c>
      <c r="D513" s="15">
        <v>10</v>
      </c>
      <c r="E513" s="30" t="s">
        <v>0</v>
      </c>
      <c r="F513" s="31" t="s">
        <v>0</v>
      </c>
      <c r="G513" s="32"/>
      <c r="H513" s="33"/>
    </row>
    <row r="514" spans="1:8" x14ac:dyDescent="0.25">
      <c r="A514" s="10"/>
      <c r="B514" s="11" t="s">
        <v>78</v>
      </c>
      <c r="C514" s="2"/>
      <c r="D514" s="2"/>
      <c r="E514" s="30" t="s">
        <v>0</v>
      </c>
      <c r="F514" s="31" t="s">
        <v>0</v>
      </c>
      <c r="G514" s="32"/>
      <c r="H514" s="33"/>
    </row>
    <row r="515" spans="1:8" x14ac:dyDescent="0.25">
      <c r="A515" s="10"/>
      <c r="B515" s="6" t="s">
        <v>79</v>
      </c>
      <c r="C515" s="2"/>
      <c r="D515" s="2"/>
      <c r="E515" s="30" t="s">
        <v>0</v>
      </c>
      <c r="F515" s="31" t="s">
        <v>0</v>
      </c>
      <c r="G515" s="32"/>
      <c r="H515" s="33"/>
    </row>
    <row r="516" spans="1:8" x14ac:dyDescent="0.25">
      <c r="A516" s="10"/>
      <c r="B516" s="6"/>
      <c r="C516" s="2"/>
      <c r="D516" s="2"/>
      <c r="E516" s="30" t="s">
        <v>0</v>
      </c>
      <c r="F516" s="31" t="s">
        <v>0</v>
      </c>
      <c r="G516" s="32"/>
      <c r="H516" s="33"/>
    </row>
    <row r="517" spans="1:8" ht="13" thickBot="1" x14ac:dyDescent="0.3">
      <c r="A517" s="10"/>
      <c r="B517" s="7"/>
      <c r="C517" s="8"/>
      <c r="D517" s="8"/>
      <c r="E517" s="30" t="s">
        <v>0</v>
      </c>
      <c r="F517" s="31" t="s">
        <v>0</v>
      </c>
      <c r="G517" s="32"/>
      <c r="H517" s="33"/>
    </row>
    <row r="518" spans="1:8" ht="13" thickBot="1" x14ac:dyDescent="0.3">
      <c r="A518" s="13"/>
      <c r="B518" s="100" t="s">
        <v>80</v>
      </c>
      <c r="C518" s="101"/>
      <c r="D518" s="101"/>
      <c r="E518" s="101"/>
      <c r="F518" s="101"/>
      <c r="G518" s="102"/>
      <c r="H518" s="25">
        <f>IF(SUM(H513:H517)&lt;10,SUM(H513:H517),10)</f>
        <v>0</v>
      </c>
    </row>
  </sheetData>
  <sheetProtection algorithmName="SHA-512" hashValue="SRAhKjqwrj4y+BalmjZ20ICVz+BwgGtvz5d9yqiJvWCcCL9naUv/Iw5JLNrgPpiFZQYaE828Bd2/s2YkIoMb/A==" saltValue="6scAMhS0qrHAWeIwrhtrwA==" spinCount="100000" sheet="1" objects="1" scenarios="1" selectLockedCells="1"/>
  <mergeCells count="85">
    <mergeCell ref="B111:G111"/>
    <mergeCell ref="B116:G116"/>
    <mergeCell ref="F2:G2"/>
    <mergeCell ref="A93:H93"/>
    <mergeCell ref="B97:G97"/>
    <mergeCell ref="B102:G102"/>
    <mergeCell ref="B105:G105"/>
    <mergeCell ref="B27:H27"/>
    <mergeCell ref="B42:G42"/>
    <mergeCell ref="B49:G49"/>
    <mergeCell ref="C21:H21"/>
    <mergeCell ref="C9:G9"/>
    <mergeCell ref="C19:H19"/>
    <mergeCell ref="A9:B9"/>
    <mergeCell ref="F3:G3"/>
    <mergeCell ref="C3:D3"/>
    <mergeCell ref="B126:H126"/>
    <mergeCell ref="B141:G141"/>
    <mergeCell ref="A124:H124"/>
    <mergeCell ref="C18:H18"/>
    <mergeCell ref="C20:H20"/>
    <mergeCell ref="B60:G60"/>
    <mergeCell ref="B76:G76"/>
    <mergeCell ref="B92:G92"/>
    <mergeCell ref="A23:H23"/>
    <mergeCell ref="A24:A26"/>
    <mergeCell ref="C24:D25"/>
    <mergeCell ref="E24:E26"/>
    <mergeCell ref="F24:F26"/>
    <mergeCell ref="G24:G26"/>
    <mergeCell ref="H24:H26"/>
    <mergeCell ref="B122:G122"/>
    <mergeCell ref="B148:G148"/>
    <mergeCell ref="B159:G159"/>
    <mergeCell ref="B175:G175"/>
    <mergeCell ref="B191:G191"/>
    <mergeCell ref="A192:H192"/>
    <mergeCell ref="B196:G196"/>
    <mergeCell ref="B201:G201"/>
    <mergeCell ref="B204:G204"/>
    <mergeCell ref="B210:G210"/>
    <mergeCell ref="B215:G215"/>
    <mergeCell ref="B221:G221"/>
    <mergeCell ref="B225:H225"/>
    <mergeCell ref="B240:G240"/>
    <mergeCell ref="B247:G247"/>
    <mergeCell ref="B258:G258"/>
    <mergeCell ref="A223:H223"/>
    <mergeCell ref="B274:G274"/>
    <mergeCell ref="B290:G290"/>
    <mergeCell ref="A291:H291"/>
    <mergeCell ref="B295:G295"/>
    <mergeCell ref="B300:G300"/>
    <mergeCell ref="B303:G303"/>
    <mergeCell ref="B309:G309"/>
    <mergeCell ref="B314:G314"/>
    <mergeCell ref="B320:G320"/>
    <mergeCell ref="B324:H324"/>
    <mergeCell ref="A322:H322"/>
    <mergeCell ref="B339:G339"/>
    <mergeCell ref="B346:G346"/>
    <mergeCell ref="B357:G357"/>
    <mergeCell ref="B373:G373"/>
    <mergeCell ref="B389:G389"/>
    <mergeCell ref="A390:H390"/>
    <mergeCell ref="B394:G394"/>
    <mergeCell ref="B399:G399"/>
    <mergeCell ref="B402:G402"/>
    <mergeCell ref="B408:G408"/>
    <mergeCell ref="B413:G413"/>
    <mergeCell ref="B419:G419"/>
    <mergeCell ref="B423:H423"/>
    <mergeCell ref="B438:G438"/>
    <mergeCell ref="B445:G445"/>
    <mergeCell ref="A421:H421"/>
    <mergeCell ref="B456:G456"/>
    <mergeCell ref="B472:G472"/>
    <mergeCell ref="B488:G488"/>
    <mergeCell ref="A489:H489"/>
    <mergeCell ref="B493:G493"/>
    <mergeCell ref="B498:G498"/>
    <mergeCell ref="B501:G501"/>
    <mergeCell ref="B507:G507"/>
    <mergeCell ref="B512:G512"/>
    <mergeCell ref="B518:G518"/>
  </mergeCells>
  <pageMargins left="0.35433070866141736" right="7.874015748031496E-2" top="1.2204724409448819" bottom="0.78740157480314965" header="0.31496062992125984" footer="0.31496062992125984"/>
  <pageSetup paperSize="9" scale="96" fitToHeight="0" orientation="landscape" r:id="rId1"/>
  <headerFooter>
    <oddHeader xml:space="preserve">&amp;L&amp;G&amp;C&amp;"Arial,Fett"&amp;14Association suisse des essais non destructifs&amp;"Arial,Standard"&amp;10
&amp;12Preuves d’activité pour le système structuré de crédit niveau 2 selon&amp;10
&amp;"Arial,Fett"&amp;12SN EN ISO 9712 &amp;X1)&amp;"Arial,Standard"&amp;10&amp;X
</oddHeader>
    <oddFooter>&amp;LErstellung / Revision: Datum: 03.10.2024
                                Durch:  R. Klieber&amp;C
Prüfung und Freigabe: Datum: 03.10.2024
                             Durch:  Vorstand&amp;R
Dokument Nr.: SGZP-Form-011-f Rev. 3       
Seite: &amp;P von &amp;N</oddFooter>
  </headerFooter>
  <rowBreaks count="5" manualBreakCount="5">
    <brk id="21" max="16383" man="1"/>
    <brk id="122" max="16383" man="1"/>
    <brk id="221" max="16383" man="1"/>
    <brk id="320" max="16383" man="1"/>
    <brk id="419" max="16383" man="1"/>
  </rowBreaks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4DCBD21-B565-4F7A-ADCB-0D040F654D4D}">
          <x14:formula1>
            <xm:f>Tabelle1!$B$1:$B$3</xm:f>
          </x14:formula1>
          <xm:sqref>C10</xm:sqref>
        </x14:dataValidation>
        <x14:dataValidation type="list" allowBlank="1" showInputMessage="1" showErrorMessage="1" xr:uid="{1CF019A7-DAE8-4262-9120-5E7B796089FF}">
          <x14:formula1>
            <xm:f>Tabelle1!$D$1:$D$11</xm:f>
          </x14:formula1>
          <xm:sqref>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0875E-D7A8-4CE0-9E38-A42B3C788AEB}">
  <sheetPr>
    <pageSetUpPr fitToPage="1"/>
  </sheetPr>
  <dimension ref="A1:H38"/>
  <sheetViews>
    <sheetView zoomScale="140" zoomScaleNormal="140" zoomScalePageLayoutView="120" workbookViewId="0">
      <selection activeCell="G30" sqref="G30:H31"/>
    </sheetView>
  </sheetViews>
  <sheetFormatPr baseColWidth="10" defaultRowHeight="12.5" x14ac:dyDescent="0.25"/>
  <cols>
    <col min="1" max="1" width="18.26953125" customWidth="1"/>
    <col min="7" max="7" width="10.1796875" customWidth="1"/>
    <col min="8" max="8" width="9.81640625" customWidth="1"/>
    <col min="9" max="9" width="0.453125" customWidth="1"/>
  </cols>
  <sheetData>
    <row r="1" spans="1:8" ht="15.5" x14ac:dyDescent="0.35">
      <c r="A1" s="57" t="s">
        <v>136</v>
      </c>
      <c r="B1" s="56"/>
      <c r="C1" s="56"/>
    </row>
    <row r="2" spans="1:8" ht="15.5" x14ac:dyDescent="0.35">
      <c r="A2" s="57"/>
      <c r="B2" s="56"/>
      <c r="C2" s="56"/>
    </row>
    <row r="3" spans="1:8" ht="15.5" x14ac:dyDescent="0.35">
      <c r="A3" s="87" t="str">
        <f>'PREUVE INDIVIDUELLE SUR 5 ANS'!B1</f>
        <v>Nom:</v>
      </c>
      <c r="B3">
        <f>'PREUVE INDIVIDUELLE SUR 5 ANS'!C1</f>
        <v>0</v>
      </c>
      <c r="C3" s="65"/>
      <c r="E3" s="93" t="s">
        <v>124</v>
      </c>
      <c r="F3" s="88"/>
      <c r="G3" s="20">
        <f>'PREUVE INDIVIDUELLE SUR 5 ANS'!F1</f>
        <v>0</v>
      </c>
      <c r="H3" s="20"/>
    </row>
    <row r="4" spans="1:8" ht="15.5" x14ac:dyDescent="0.35">
      <c r="A4" s="87" t="str">
        <f>'PREUVE INDIVIDUELLE SUR 5 ANS'!B2</f>
        <v>Prénom:</v>
      </c>
      <c r="B4">
        <f>'PREUVE INDIVIDUELLE SUR 5 ANS'!C2</f>
        <v>0</v>
      </c>
      <c r="C4" s="65"/>
      <c r="E4" s="160" t="str">
        <f>'PREUVE INDIVIDUELLE SUR 5 ANS'!B5</f>
        <v>Méthode:</v>
      </c>
      <c r="G4" s="20" t="str">
        <f>'PREUVE INDIVIDUELLE SUR 5 ANS'!C5</f>
        <v>?</v>
      </c>
    </row>
    <row r="5" spans="1:8" ht="13" thickBot="1" x14ac:dyDescent="0.3"/>
    <row r="6" spans="1:8" ht="17.5" customHeight="1" x14ac:dyDescent="0.25">
      <c r="A6" s="122" t="s">
        <v>105</v>
      </c>
      <c r="B6" s="94" t="s">
        <v>106</v>
      </c>
      <c r="C6" s="94" t="s">
        <v>107</v>
      </c>
      <c r="D6" s="94" t="s">
        <v>108</v>
      </c>
      <c r="E6" s="94" t="s">
        <v>109</v>
      </c>
      <c r="F6" s="94" t="s">
        <v>110</v>
      </c>
      <c r="G6" s="85" t="s">
        <v>94</v>
      </c>
      <c r="H6" s="124" t="s">
        <v>5</v>
      </c>
    </row>
    <row r="7" spans="1:8" ht="25.5" customHeight="1" thickBot="1" x14ac:dyDescent="0.3">
      <c r="A7" s="123"/>
      <c r="B7" s="95" t="s">
        <v>93</v>
      </c>
      <c r="C7" s="95" t="s">
        <v>93</v>
      </c>
      <c r="D7" s="95" t="s">
        <v>93</v>
      </c>
      <c r="E7" s="95" t="s">
        <v>93</v>
      </c>
      <c r="F7" s="95" t="s">
        <v>93</v>
      </c>
      <c r="G7" s="61" t="s">
        <v>95</v>
      </c>
      <c r="H7" s="125"/>
    </row>
    <row r="8" spans="1:8" ht="22" customHeight="1" thickBot="1" x14ac:dyDescent="0.3">
      <c r="A8" s="96" t="s">
        <v>111</v>
      </c>
      <c r="B8" s="60">
        <f>'PREUVE INDIVIDUELLE SUR 5 ANS'!H42</f>
        <v>0</v>
      </c>
      <c r="C8" s="60">
        <f>'PREUVE INDIVIDUELLE SUR 5 ANS'!H141</f>
        <v>0</v>
      </c>
      <c r="D8" s="60">
        <f>'PREUVE INDIVIDUELLE SUR 5 ANS'!H240</f>
        <v>0</v>
      </c>
      <c r="E8" s="60">
        <f>'PREUVE INDIVIDUELLE SUR 5 ANS'!H339</f>
        <v>0</v>
      </c>
      <c r="F8" s="60">
        <f>'PREUVE INDIVIDUELLE SUR 5 ANS'!H438</f>
        <v>0</v>
      </c>
      <c r="G8" s="48">
        <f>IF(SUM(B8:F8)&lt;95,SUM(B8:F8),95)</f>
        <v>0</v>
      </c>
      <c r="H8" s="47">
        <v>95</v>
      </c>
    </row>
    <row r="9" spans="1:8" ht="21" customHeight="1" thickBot="1" x14ac:dyDescent="0.3">
      <c r="A9" s="96" t="s">
        <v>112</v>
      </c>
      <c r="B9" s="60">
        <f>'PREUVE INDIVIDUELLE SUR 5 ANS'!H49</f>
        <v>0</v>
      </c>
      <c r="C9" s="60">
        <f>'PREUVE INDIVIDUELLE SUR 5 ANS'!H148</f>
        <v>0</v>
      </c>
      <c r="D9" s="60">
        <f>'PREUVE INDIVIDUELLE SUR 5 ANS'!H247</f>
        <v>0</v>
      </c>
      <c r="E9" s="60">
        <f>'PREUVE INDIVIDUELLE SUR 5 ANS'!H346</f>
        <v>0</v>
      </c>
      <c r="F9" s="60">
        <f>'PREUVE INDIVIDUELLE SUR 5 ANS'!H445</f>
        <v>0</v>
      </c>
      <c r="G9" s="48">
        <f>IF(SUM(B9:F9)&lt;15,SUM(B9:F9),15)</f>
        <v>0</v>
      </c>
      <c r="H9" s="47">
        <v>15</v>
      </c>
    </row>
    <row r="10" spans="1:8" ht="20.149999999999999" customHeight="1" thickBot="1" x14ac:dyDescent="0.3">
      <c r="A10" s="96" t="s">
        <v>113</v>
      </c>
      <c r="B10" s="60">
        <f>'PREUVE INDIVIDUELLE SUR 5 ANS'!H60</f>
        <v>0</v>
      </c>
      <c r="C10" s="60">
        <f>'PREUVE INDIVIDUELLE SUR 5 ANS'!H159</f>
        <v>0</v>
      </c>
      <c r="D10" s="60">
        <f>'PREUVE INDIVIDUELLE SUR 5 ANS'!H258</f>
        <v>0</v>
      </c>
      <c r="E10" s="60">
        <f>'PREUVE INDIVIDUELLE SUR 5 ANS'!H357</f>
        <v>0</v>
      </c>
      <c r="F10" s="60">
        <f>'PREUVE INDIVIDUELLE SUR 5 ANS'!H456</f>
        <v>0</v>
      </c>
      <c r="G10" s="48">
        <f>IF(SUM(B10:F10)&lt;25,SUM(B10:F10),25)</f>
        <v>0</v>
      </c>
      <c r="H10" s="47">
        <v>25</v>
      </c>
    </row>
    <row r="11" spans="1:8" ht="20.5" customHeight="1" thickBot="1" x14ac:dyDescent="0.3">
      <c r="A11" s="96" t="s">
        <v>114</v>
      </c>
      <c r="B11" s="60">
        <f>'PREUVE INDIVIDUELLE SUR 5 ANS'!H76</f>
        <v>0</v>
      </c>
      <c r="C11" s="60">
        <f>'PREUVE INDIVIDUELLE SUR 5 ANS'!H175</f>
        <v>0</v>
      </c>
      <c r="D11" s="60">
        <f>'PREUVE INDIVIDUELLE SUR 5 ANS'!H274</f>
        <v>0</v>
      </c>
      <c r="E11" s="60">
        <f>'PREUVE INDIVIDUELLE SUR 5 ANS'!H373</f>
        <v>0</v>
      </c>
      <c r="F11" s="60">
        <f>'PREUVE INDIVIDUELLE SUR 5 ANS'!H472</f>
        <v>0</v>
      </c>
      <c r="G11" s="48">
        <f>IF(SUM(B11:F11)&lt;75,SUM(B11:F11),75)</f>
        <v>0</v>
      </c>
      <c r="H11" s="47">
        <v>75</v>
      </c>
    </row>
    <row r="12" spans="1:8" ht="23.15" customHeight="1" thickBot="1" x14ac:dyDescent="0.3">
      <c r="A12" s="96" t="s">
        <v>115</v>
      </c>
      <c r="B12" s="60">
        <f>'PREUVE INDIVIDUELLE SUR 5 ANS'!H92</f>
        <v>0</v>
      </c>
      <c r="C12" s="60">
        <f>'PREUVE INDIVIDUELLE SUR 5 ANS'!H191</f>
        <v>0</v>
      </c>
      <c r="D12" s="60">
        <f>'PREUVE INDIVIDUELLE SUR 5 ANS'!H290</f>
        <v>0</v>
      </c>
      <c r="E12" s="60">
        <f>'PREUVE INDIVIDUELLE SUR 5 ANS'!H389</f>
        <v>0</v>
      </c>
      <c r="F12" s="60">
        <f>'PREUVE INDIVIDUELLE SUR 5 ANS'!H488</f>
        <v>0</v>
      </c>
      <c r="G12" s="48">
        <f>IF(SUM(B12:F12)&lt;60,SUM(B12:F12),60)</f>
        <v>0</v>
      </c>
      <c r="H12" s="47">
        <v>60</v>
      </c>
    </row>
    <row r="13" spans="1:8" ht="25.5" customHeight="1" thickBot="1" x14ac:dyDescent="0.3">
      <c r="A13" s="131" t="s">
        <v>96</v>
      </c>
      <c r="B13" s="132"/>
      <c r="C13" s="50"/>
      <c r="D13" s="50"/>
      <c r="E13" s="50"/>
      <c r="F13" s="51"/>
      <c r="G13" s="48">
        <f>SUM(G8:G12)</f>
        <v>0</v>
      </c>
      <c r="H13" s="61" t="s">
        <v>155</v>
      </c>
    </row>
    <row r="14" spans="1:8" ht="21.65" customHeight="1" thickBot="1" x14ac:dyDescent="0.3">
      <c r="A14" s="96" t="s">
        <v>116</v>
      </c>
      <c r="B14" s="60">
        <f>'PREUVE INDIVIDUELLE SUR 5 ANS'!H97</f>
        <v>0</v>
      </c>
      <c r="C14" s="60">
        <f>'PREUVE INDIVIDUELLE SUR 5 ANS'!H196</f>
        <v>0</v>
      </c>
      <c r="D14" s="60">
        <f>'PREUVE INDIVIDUELLE SUR 5 ANS'!H295</f>
        <v>0</v>
      </c>
      <c r="E14" s="60">
        <f>'PREUVE INDIVIDUELLE SUR 5 ANS'!H394</f>
        <v>0</v>
      </c>
      <c r="F14" s="60">
        <f>'PREUVE INDIVIDUELLE SUR 5 ANS'!H493</f>
        <v>0</v>
      </c>
      <c r="G14" s="48">
        <f>IF(SUM(B14:F14)&lt;10,SUM(B14:F14),10)</f>
        <v>0</v>
      </c>
      <c r="H14" s="47">
        <v>10</v>
      </c>
    </row>
    <row r="15" spans="1:8" ht="19.5" customHeight="1" thickBot="1" x14ac:dyDescent="0.3">
      <c r="A15" s="96" t="s">
        <v>117</v>
      </c>
      <c r="B15" s="60">
        <f>'PREUVE INDIVIDUELLE SUR 5 ANS'!H102</f>
        <v>0</v>
      </c>
      <c r="C15" s="60">
        <f>'PREUVE INDIVIDUELLE SUR 5 ANS'!H201</f>
        <v>0</v>
      </c>
      <c r="D15" s="60">
        <f>'PREUVE INDIVIDUELLE SUR 5 ANS'!H300</f>
        <v>0</v>
      </c>
      <c r="E15" s="60">
        <f>'PREUVE INDIVIDUELLE SUR 5 ANS'!H399</f>
        <v>0</v>
      </c>
      <c r="F15" s="60">
        <f>'PREUVE INDIVIDUELLE SUR 5 ANS'!H498</f>
        <v>0</v>
      </c>
      <c r="G15" s="48">
        <f>IF(SUM(B15:F15)&lt;15,SUM(B15:F15),15)</f>
        <v>0</v>
      </c>
      <c r="H15" s="47">
        <v>15</v>
      </c>
    </row>
    <row r="16" spans="1:8" ht="19" customHeight="1" thickBot="1" x14ac:dyDescent="0.3">
      <c r="A16" s="96" t="s">
        <v>118</v>
      </c>
      <c r="B16" s="60">
        <f>'PREUVE INDIVIDUELLE SUR 5 ANS'!H105</f>
        <v>0</v>
      </c>
      <c r="C16" s="60">
        <f>'PREUVE INDIVIDUELLE SUR 5 ANS'!H204</f>
        <v>0</v>
      </c>
      <c r="D16" s="60">
        <f>'PREUVE INDIVIDUELLE SUR 5 ANS'!H303</f>
        <v>0</v>
      </c>
      <c r="E16" s="60">
        <f>'PREUVE INDIVIDUELLE SUR 5 ANS'!H402</f>
        <v>0</v>
      </c>
      <c r="F16" s="60">
        <f>'PREUVE INDIVIDUELLE SUR 5 ANS'!H501</f>
        <v>0</v>
      </c>
      <c r="G16" s="48">
        <f>IF(SUM(B16:F16)&lt;5,SUM(B16:F16),5)</f>
        <v>0</v>
      </c>
      <c r="H16" s="47">
        <v>5</v>
      </c>
    </row>
    <row r="17" spans="1:8" ht="18" customHeight="1" thickBot="1" x14ac:dyDescent="0.3">
      <c r="A17" s="96" t="s">
        <v>119</v>
      </c>
      <c r="B17" s="60">
        <f>'PREUVE INDIVIDUELLE SUR 5 ANS'!H111</f>
        <v>0</v>
      </c>
      <c r="C17" s="60">
        <f>'PREUVE INDIVIDUELLE SUR 5 ANS'!H210</f>
        <v>0</v>
      </c>
      <c r="D17" s="60">
        <f>'PREUVE INDIVIDUELLE SUR 5 ANS'!H309</f>
        <v>0</v>
      </c>
      <c r="E17" s="60">
        <f>'PREUVE INDIVIDUELLE SUR 5 ANS'!H408</f>
        <v>0</v>
      </c>
      <c r="F17" s="60">
        <f>'PREUVE INDIVIDUELLE SUR 5 ANS'!H507</f>
        <v>0</v>
      </c>
      <c r="G17" s="48">
        <f>IF(SUM(B17:F17)&lt;30,SUM(B17:F17),30)</f>
        <v>0</v>
      </c>
      <c r="H17" s="47">
        <v>30</v>
      </c>
    </row>
    <row r="18" spans="1:8" ht="17.5" customHeight="1" thickBot="1" x14ac:dyDescent="0.3">
      <c r="A18" s="96" t="s">
        <v>154</v>
      </c>
      <c r="B18" s="60">
        <f>'PREUVE INDIVIDUELLE SUR 5 ANS'!H116</f>
        <v>0</v>
      </c>
      <c r="C18" s="60">
        <f>'PREUVE INDIVIDUELLE SUR 5 ANS'!H215</f>
        <v>0</v>
      </c>
      <c r="D18" s="60">
        <f>'PREUVE INDIVIDUELLE SUR 5 ANS'!H314</f>
        <v>0</v>
      </c>
      <c r="E18" s="60">
        <f>'PREUVE INDIVIDUELLE SUR 5 ANS'!H413</f>
        <v>0</v>
      </c>
      <c r="F18" s="60">
        <f>'PREUVE INDIVIDUELLE SUR 5 ANS'!H512</f>
        <v>0</v>
      </c>
      <c r="G18" s="48">
        <f>IF(SUM(B18:F18)&lt;15,SUM(B18:F18),15)</f>
        <v>0</v>
      </c>
      <c r="H18" s="47">
        <v>15</v>
      </c>
    </row>
    <row r="19" spans="1:8" ht="21" customHeight="1" thickBot="1" x14ac:dyDescent="0.3">
      <c r="A19" s="96" t="s">
        <v>120</v>
      </c>
      <c r="B19" s="60">
        <f>'PREUVE INDIVIDUELLE SUR 5 ANS'!H122</f>
        <v>0</v>
      </c>
      <c r="C19" s="60">
        <f>'PREUVE INDIVIDUELLE SUR 5 ANS'!H221</f>
        <v>0</v>
      </c>
      <c r="D19" s="60">
        <f>'PREUVE INDIVIDUELLE SUR 5 ANS'!H320</f>
        <v>0</v>
      </c>
      <c r="E19" s="60">
        <f>'PREUVE INDIVIDUELLE SUR 5 ANS'!H419</f>
        <v>0</v>
      </c>
      <c r="F19" s="60">
        <f>'PREUVE INDIVIDUELLE SUR 5 ANS'!H518</f>
        <v>0</v>
      </c>
      <c r="G19" s="48">
        <f>IF(SUM(B19:F19)&lt;30,SUM(B19:F19),30)</f>
        <v>0</v>
      </c>
      <c r="H19" s="47">
        <v>30</v>
      </c>
    </row>
    <row r="20" spans="1:8" ht="25.5" customHeight="1" thickBot="1" x14ac:dyDescent="0.3">
      <c r="A20" s="131" t="s">
        <v>97</v>
      </c>
      <c r="B20" s="132"/>
      <c r="C20" s="50"/>
      <c r="D20" s="50"/>
      <c r="E20" s="50"/>
      <c r="F20" s="51"/>
      <c r="G20" s="48">
        <f>IF(SUM(G14:G19)&lt;50,SUM(G14:G19),50)</f>
        <v>0</v>
      </c>
      <c r="H20" s="61" t="s">
        <v>156</v>
      </c>
    </row>
    <row r="21" spans="1:8" ht="20.5" customHeight="1" thickBot="1" x14ac:dyDescent="0.3">
      <c r="A21" s="49" t="s">
        <v>98</v>
      </c>
      <c r="B21" s="50"/>
      <c r="C21" s="50"/>
      <c r="D21" s="50"/>
      <c r="E21" s="50"/>
      <c r="F21" s="51"/>
      <c r="G21" s="48">
        <f>G13+G20</f>
        <v>0</v>
      </c>
      <c r="H21" s="61" t="s">
        <v>6</v>
      </c>
    </row>
    <row r="22" spans="1:8" x14ac:dyDescent="0.25">
      <c r="A22" s="86" t="s">
        <v>99</v>
      </c>
    </row>
    <row r="23" spans="1:8" ht="24.65" customHeight="1" x14ac:dyDescent="0.25">
      <c r="A23" s="130" t="s">
        <v>140</v>
      </c>
      <c r="B23" s="130"/>
      <c r="C23" s="130"/>
      <c r="D23" s="130"/>
      <c r="E23" s="130"/>
      <c r="F23" s="130"/>
      <c r="G23" s="130"/>
      <c r="H23" s="130"/>
    </row>
    <row r="25" spans="1:8" ht="13.5" customHeight="1" x14ac:dyDescent="0.25">
      <c r="A25" s="133" t="s">
        <v>141</v>
      </c>
      <c r="B25" s="134"/>
      <c r="C25" s="134"/>
      <c r="D25" s="134"/>
      <c r="E25" s="134"/>
      <c r="F25" s="134"/>
      <c r="G25" s="134"/>
      <c r="H25" s="135"/>
    </row>
    <row r="26" spans="1:8" ht="13.5" customHeight="1" x14ac:dyDescent="0.25">
      <c r="A26" s="136"/>
      <c r="B26" s="137"/>
      <c r="C26" s="137"/>
      <c r="D26" s="137"/>
      <c r="E26" s="137"/>
      <c r="F26" s="137"/>
      <c r="G26" s="137"/>
      <c r="H26" s="138"/>
    </row>
    <row r="27" spans="1:8" ht="13" customHeight="1" x14ac:dyDescent="0.25">
      <c r="A27" s="91"/>
      <c r="B27" s="126" t="s">
        <v>121</v>
      </c>
      <c r="C27" s="126"/>
      <c r="D27" s="126"/>
      <c r="E27" s="126" t="s">
        <v>101</v>
      </c>
      <c r="F27" s="128"/>
      <c r="G27" s="128" t="s">
        <v>142</v>
      </c>
      <c r="H27" s="128"/>
    </row>
    <row r="28" spans="1:8" ht="23.15" customHeight="1" x14ac:dyDescent="0.25">
      <c r="A28" s="92"/>
      <c r="B28" s="127"/>
      <c r="C28" s="127"/>
      <c r="D28" s="127"/>
      <c r="E28" s="129"/>
      <c r="F28" s="129"/>
      <c r="G28" s="129"/>
      <c r="H28" s="129"/>
    </row>
    <row r="29" spans="1:8" ht="18" customHeight="1" x14ac:dyDescent="0.25">
      <c r="A29" s="97" t="s">
        <v>122</v>
      </c>
      <c r="B29" s="144" t="s">
        <v>0</v>
      </c>
      <c r="C29" s="144"/>
      <c r="D29" s="144"/>
      <c r="E29" s="158"/>
      <c r="F29" s="158"/>
      <c r="G29" s="159"/>
      <c r="H29" s="159"/>
    </row>
    <row r="30" spans="1:8" ht="12.65" customHeight="1" x14ac:dyDescent="0.25">
      <c r="A30" s="145" t="s">
        <v>100</v>
      </c>
      <c r="B30" s="147" t="s">
        <v>0</v>
      </c>
      <c r="C30" s="148"/>
      <c r="D30" s="149"/>
      <c r="E30" s="147"/>
      <c r="F30" s="149"/>
      <c r="G30" s="159"/>
      <c r="H30" s="159"/>
    </row>
    <row r="31" spans="1:8" ht="13" customHeight="1" x14ac:dyDescent="0.25">
      <c r="A31" s="146"/>
      <c r="B31" s="150"/>
      <c r="C31" s="151"/>
      <c r="D31" s="152"/>
      <c r="E31" s="150"/>
      <c r="F31" s="152"/>
      <c r="G31" s="159"/>
      <c r="H31" s="159"/>
    </row>
    <row r="32" spans="1:8" ht="30" customHeight="1" x14ac:dyDescent="0.25">
      <c r="A32" s="89"/>
      <c r="B32" s="155" t="s">
        <v>125</v>
      </c>
      <c r="C32" s="156"/>
      <c r="D32" s="156"/>
      <c r="E32" s="156"/>
      <c r="F32" s="157"/>
      <c r="G32" s="153"/>
      <c r="H32" s="154"/>
    </row>
    <row r="33" spans="1:8" ht="26.15" customHeight="1" x14ac:dyDescent="0.25">
      <c r="A33" s="141" t="s">
        <v>102</v>
      </c>
      <c r="B33" s="142"/>
      <c r="C33" s="142"/>
      <c r="D33" s="142"/>
      <c r="E33" s="142"/>
      <c r="F33" s="142"/>
      <c r="G33" s="142"/>
      <c r="H33" s="143"/>
    </row>
    <row r="34" spans="1:8" ht="25" customHeight="1" x14ac:dyDescent="0.25">
      <c r="A34" s="98" t="s">
        <v>123</v>
      </c>
      <c r="B34" s="139" t="s">
        <v>143</v>
      </c>
      <c r="C34" s="139"/>
      <c r="D34" s="139"/>
      <c r="E34" s="139"/>
      <c r="F34" s="139"/>
      <c r="G34" s="90" t="s">
        <v>103</v>
      </c>
      <c r="H34" s="90" t="s">
        <v>104</v>
      </c>
    </row>
    <row r="35" spans="1:8" ht="26.15" customHeight="1" x14ac:dyDescent="0.25">
      <c r="A35" s="99" t="s">
        <v>122</v>
      </c>
      <c r="B35" s="140"/>
      <c r="C35" s="140"/>
      <c r="D35" s="140"/>
      <c r="E35" s="140"/>
      <c r="F35" s="140"/>
      <c r="G35" s="54"/>
      <c r="H35" s="54"/>
    </row>
    <row r="36" spans="1:8" ht="26.5" customHeight="1" x14ac:dyDescent="0.25">
      <c r="A36" s="53" t="s">
        <v>100</v>
      </c>
      <c r="B36" s="140"/>
      <c r="C36" s="140"/>
      <c r="D36" s="140"/>
      <c r="E36" s="140"/>
      <c r="F36" s="140"/>
      <c r="G36" s="55"/>
      <c r="H36" s="55"/>
    </row>
    <row r="37" spans="1:8" ht="13" x14ac:dyDescent="0.25">
      <c r="A37" s="52"/>
      <c r="B37" s="52"/>
      <c r="C37" s="52"/>
      <c r="D37" s="52"/>
      <c r="E37" s="52"/>
    </row>
    <row r="38" spans="1:8" x14ac:dyDescent="0.25">
      <c r="A38" s="46"/>
    </row>
  </sheetData>
  <sheetProtection algorithmName="SHA-512" hashValue="82TJ9cSUxsRrnq3hZquIuMFAwU/OedW80xAYSCCuSKPQG+xHQBdtvqyVpVMMCdgZErcJ8Y7tTZITCRhrSr7rlA==" saltValue="OfrC6lsMx593nSCkBIF40A==" spinCount="100000" sheet="1" objects="1" scenarios="1" selectLockedCells="1"/>
  <mergeCells count="21">
    <mergeCell ref="B34:F34"/>
    <mergeCell ref="B35:F36"/>
    <mergeCell ref="A33:H33"/>
    <mergeCell ref="B29:D29"/>
    <mergeCell ref="A30:A31"/>
    <mergeCell ref="B30:D31"/>
    <mergeCell ref="G32:H32"/>
    <mergeCell ref="B32:F32"/>
    <mergeCell ref="E30:F31"/>
    <mergeCell ref="E29:F29"/>
    <mergeCell ref="G29:H29"/>
    <mergeCell ref="G30:H31"/>
    <mergeCell ref="A6:A7"/>
    <mergeCell ref="H6:H7"/>
    <mergeCell ref="B27:D28"/>
    <mergeCell ref="E27:F28"/>
    <mergeCell ref="G27:H28"/>
    <mergeCell ref="A23:H23"/>
    <mergeCell ref="A13:B13"/>
    <mergeCell ref="A20:B20"/>
    <mergeCell ref="A25:H26"/>
  </mergeCells>
  <pageMargins left="0.7" right="0.3125" top="1.1875" bottom="0.86111111111111116" header="0.3" footer="0.3"/>
  <pageSetup paperSize="9" scale="98" orientation="portrait" r:id="rId1"/>
  <headerFooter>
    <oddHeader>&amp;L&amp;G&amp;C&amp;"Arial,Fett"&amp;14Association suisse des essais non destructifs&amp;"Arial,Standard"&amp;10
&amp;12Preuves d’activité pour le système structuré de crédit niveau 2 selon&amp;10
&amp;"Arial,Fett"&amp;12SN EN ISO 9712 &amp;X1)</oddHeader>
    <oddFooter>&amp;LErstellung / Revision: 
Datum: 03.10.2024                                
Durch:  R. Klieber&amp;C
Prüfung und Freigabe: 
Datum:  03.10.2024
Durch:  Vorstand&amp;R
Dokument Nr.:
SGZP-Form-011-f Rev. 3       
Seite: &amp;P von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0B4FF-CE1B-4DE1-9F2E-476BE0D5B49E}">
  <dimension ref="B1:D11"/>
  <sheetViews>
    <sheetView workbookViewId="0">
      <selection activeCell="D1" sqref="D1:D11"/>
    </sheetView>
  </sheetViews>
  <sheetFormatPr baseColWidth="10" defaultRowHeight="12.5" x14ac:dyDescent="0.25"/>
  <sheetData>
    <row r="1" spans="2:4" x14ac:dyDescent="0.25">
      <c r="B1" t="s">
        <v>9</v>
      </c>
      <c r="D1" t="s">
        <v>9</v>
      </c>
    </row>
    <row r="2" spans="2:4" x14ac:dyDescent="0.25">
      <c r="B2" t="s">
        <v>7</v>
      </c>
      <c r="D2" t="s">
        <v>144</v>
      </c>
    </row>
    <row r="3" spans="2:4" x14ac:dyDescent="0.25">
      <c r="B3" t="s">
        <v>8</v>
      </c>
      <c r="D3" t="s">
        <v>145</v>
      </c>
    </row>
    <row r="4" spans="2:4" x14ac:dyDescent="0.25">
      <c r="D4" t="s">
        <v>146</v>
      </c>
    </row>
    <row r="5" spans="2:4" x14ac:dyDescent="0.25">
      <c r="D5" t="s">
        <v>147</v>
      </c>
    </row>
    <row r="6" spans="2:4" x14ac:dyDescent="0.25">
      <c r="D6" t="s">
        <v>148</v>
      </c>
    </row>
    <row r="7" spans="2:4" x14ac:dyDescent="0.25">
      <c r="D7" t="s">
        <v>149</v>
      </c>
    </row>
    <row r="8" spans="2:4" x14ac:dyDescent="0.25">
      <c r="D8" t="s">
        <v>150</v>
      </c>
    </row>
    <row r="9" spans="2:4" x14ac:dyDescent="0.25">
      <c r="D9" t="s">
        <v>151</v>
      </c>
    </row>
    <row r="10" spans="2:4" x14ac:dyDescent="0.25">
      <c r="D10" t="s">
        <v>152</v>
      </c>
    </row>
    <row r="11" spans="2:4" x14ac:dyDescent="0.25">
      <c r="D11" t="s">
        <v>153</v>
      </c>
    </row>
  </sheetData>
  <sheetProtection algorithmName="SHA-512" hashValue="CVA4VRceLRERnlOgrG4q0WmmuNxdMGUZ1jnyJUfWkl4VnDA0jmal6GPQi+XtxSIXkws2TQW14W2LW/DPBXb2cw==" saltValue="R9dJR5T6/yyg5qWytnacuQ==" spinCount="100000" sheet="1" objects="1" scenarios="1" selectLockedCells="1" selectUnlockedCells="1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40529ac-23d2-4efd-a777-e6ba7b6f0955" xsi:nil="true"/>
    <lcf76f155ced4ddcb4097134ff3c332f xmlns="9c084833-2732-4f4b-a1e2-45f5c044924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16E161E438A64180FF82B977A5052A" ma:contentTypeVersion="15" ma:contentTypeDescription="Ein neues Dokument erstellen." ma:contentTypeScope="" ma:versionID="1006c23190c2ee2d28c35985c6fcb0ed">
  <xsd:schema xmlns:xsd="http://www.w3.org/2001/XMLSchema" xmlns:xs="http://www.w3.org/2001/XMLSchema" xmlns:p="http://schemas.microsoft.com/office/2006/metadata/properties" xmlns:ns2="9c084833-2732-4f4b-a1e2-45f5c0449246" xmlns:ns3="340529ac-23d2-4efd-a777-e6ba7b6f0955" targetNamespace="http://schemas.microsoft.com/office/2006/metadata/properties" ma:root="true" ma:fieldsID="a94183cc4d75782eaee7f81ca96d53ff" ns2:_="" ns3:_="">
    <xsd:import namespace="9c084833-2732-4f4b-a1e2-45f5c0449246"/>
    <xsd:import namespace="340529ac-23d2-4efd-a777-e6ba7b6f09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084833-2732-4f4b-a1e2-45f5c04492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ildmarkierungen" ma:readOnly="false" ma:fieldId="{5cf76f15-5ced-4ddc-b409-7134ff3c332f}" ma:taxonomyMulti="true" ma:sspId="4323d9c3-b32f-4a6b-946c-085c064566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529ac-23d2-4efd-a777-e6ba7b6f0955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dd714cdc-1696-43eb-a863-03e7fe63a120}" ma:internalName="TaxCatchAll" ma:showField="CatchAllData" ma:web="340529ac-23d2-4efd-a777-e6ba7b6f09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70DE0E-07E3-4841-83E2-711B34512821}">
  <ds:schemaRefs>
    <ds:schemaRef ds:uri="http://www.w3.org/XML/1998/namespace"/>
    <ds:schemaRef ds:uri="http://schemas.microsoft.com/office/infopath/2007/PartnerControls"/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340529ac-23d2-4efd-a777-e6ba7b6f0955"/>
    <ds:schemaRef ds:uri="9c084833-2732-4f4b-a1e2-45f5c0449246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9816EEA-0714-45F2-BCD9-AABAE4884607}"/>
</file>

<file path=customXml/itemProps3.xml><?xml version="1.0" encoding="utf-8"?>
<ds:datastoreItem xmlns:ds="http://schemas.openxmlformats.org/officeDocument/2006/customXml" ds:itemID="{0ECD2B74-AEC2-41AD-A869-51D7222BF15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PREUVE INDIVIDUELLE SUR 5 ANS</vt:lpstr>
      <vt:lpstr>SYSTÈME DE CRÉDIT DE COLLECTE</vt:lpstr>
      <vt:lpstr>Tabelle1</vt:lpstr>
      <vt:lpstr>'PREUVE INDIVIDUELLE SUR 5 ANS'!Drucktitel</vt:lpstr>
    </vt:vector>
  </TitlesOfParts>
  <Company>SVTI Gruppe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Klieber Rene</dc:creator>
  <cp:lastModifiedBy>Klieber Rene (KLR)</cp:lastModifiedBy>
  <cp:lastPrinted>2024-02-23T11:33:34Z</cp:lastPrinted>
  <dcterms:created xsi:type="dcterms:W3CDTF">2024-01-25T15:01:39Z</dcterms:created>
  <dcterms:modified xsi:type="dcterms:W3CDTF">2024-10-03T15:31:58Z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0x0101005C16E161E438A64180FF82B977A5052A</vt:lpwstr>
  </property>
  <property fmtid="{D5CDD505-2E9C-101B-9397-08002B2CF9AE}" pid="3" name="MediaServiceImageTags">
    <vt:lpwstr/>
  </property>
</Properties>
</file>