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vtich.sharepoint.com/sites/SGZP/Freigegebene Dokumente/SGZP/QHB/QHB-aktuell/Aktuelle Formulare/ISO 9712/Formulare ital/"/>
    </mc:Choice>
  </mc:AlternateContent>
  <xr:revisionPtr revIDLastSave="14" documentId="8_{F9996967-7B02-4348-8C92-43697E2557C7}" xr6:coauthVersionLast="47" xr6:coauthVersionMax="47" xr10:uidLastSave="{3434B9BC-3C9B-40BE-9671-EE17754DF0D8}"/>
  <bookViews>
    <workbookView xWindow="28690" yWindow="-110" windowWidth="51820" windowHeight="21220" xr2:uid="{C2179FC8-C6A5-4392-AAE0-6DE572FEDFA9}"/>
  </bookViews>
  <sheets>
    <sheet name="Giustificativi su 5 anni" sheetId="1" r:id="rId1"/>
    <sheet name="Riassunto sistema a crediti" sheetId="6" r:id="rId2"/>
    <sheet name="Tabelle1" sheetId="7" r:id="rId3"/>
  </sheets>
  <externalReferences>
    <externalReference r:id="rId4"/>
  </externalReferences>
  <definedNames>
    <definedName name="_xlnm.Print_Titles" localSheetId="0">'Giustificativi su 5 anni'!$24:$26</definedName>
    <definedName name="Tätigkeit">[1]Tätigkeiten!$B$4:$B$10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6" l="1"/>
  <c r="G4" i="6"/>
  <c r="G16" i="6"/>
  <c r="H60" i="1"/>
  <c r="H42" i="1" l="1"/>
  <c r="H353" i="1"/>
  <c r="H350" i="1"/>
  <c r="H345" i="1"/>
  <c r="H340" i="1"/>
  <c r="H324" i="1"/>
  <c r="H313" i="1"/>
  <c r="H306" i="1"/>
  <c r="H287" i="1"/>
  <c r="H284" i="1"/>
  <c r="H279" i="1"/>
  <c r="H274" i="1"/>
  <c r="H258" i="1"/>
  <c r="H247" i="1"/>
  <c r="H240" i="1"/>
  <c r="H221" i="1"/>
  <c r="H218" i="1"/>
  <c r="H213" i="1"/>
  <c r="H208" i="1"/>
  <c r="H192" i="1"/>
  <c r="H181" i="1"/>
  <c r="H174" i="1"/>
  <c r="H155" i="1"/>
  <c r="H152" i="1"/>
  <c r="H147" i="1"/>
  <c r="H142" i="1"/>
  <c r="H126" i="1"/>
  <c r="H115" i="1"/>
  <c r="H108" i="1"/>
  <c r="B3" i="6" l="1"/>
  <c r="B4" i="6"/>
  <c r="G3" i="6"/>
  <c r="D3" i="6"/>
  <c r="A4" i="6"/>
  <c r="A3" i="6"/>
  <c r="F15" i="6"/>
  <c r="F14" i="6"/>
  <c r="F13" i="6"/>
  <c r="F11" i="6"/>
  <c r="F10" i="6"/>
  <c r="F9" i="6"/>
  <c r="F8" i="6"/>
  <c r="E15" i="6"/>
  <c r="E14" i="6"/>
  <c r="E13" i="6"/>
  <c r="E11" i="6"/>
  <c r="E10" i="6"/>
  <c r="E9" i="6"/>
  <c r="E8" i="6"/>
  <c r="D15" i="6"/>
  <c r="D14" i="6"/>
  <c r="D13" i="6"/>
  <c r="D11" i="6"/>
  <c r="D10" i="6"/>
  <c r="D9" i="6"/>
  <c r="D8" i="6"/>
  <c r="C15" i="6"/>
  <c r="C14" i="6"/>
  <c r="C13" i="6"/>
  <c r="C11" i="6"/>
  <c r="C10" i="6"/>
  <c r="C9" i="6"/>
  <c r="C8" i="6"/>
  <c r="H89" i="1"/>
  <c r="B15" i="6" s="1"/>
  <c r="H81" i="1"/>
  <c r="B13" i="6" s="1"/>
  <c r="H76" i="1"/>
  <c r="B11" i="6" s="1"/>
  <c r="B10" i="6"/>
  <c r="H49" i="1"/>
  <c r="B9" i="6" s="1"/>
  <c r="B8" i="6"/>
  <c r="H86" i="1"/>
  <c r="B14" i="6" s="1"/>
  <c r="G10" i="6" l="1"/>
  <c r="G15" i="6"/>
  <c r="G14" i="6"/>
  <c r="G13" i="6"/>
  <c r="G11" i="6"/>
  <c r="G9" i="6"/>
  <c r="G8" i="6"/>
  <c r="G12" i="6" l="1"/>
  <c r="G17" i="6" l="1"/>
</calcChain>
</file>

<file path=xl/sharedStrings.xml><?xml version="1.0" encoding="utf-8"?>
<sst xmlns="http://schemas.openxmlformats.org/spreadsheetml/2006/main" count="963" uniqueCount="126">
  <si>
    <t>     </t>
  </si>
  <si>
    <t>     </t>
  </si>
  <si>
    <t>  </t>
  </si>
  <si>
    <t>min.100</t>
  </si>
  <si>
    <t>?</t>
  </si>
  <si>
    <t>Nome:</t>
  </si>
  <si>
    <t>Cognome:</t>
  </si>
  <si>
    <t>a:</t>
  </si>
  <si>
    <t>Data di nascita:</t>
  </si>
  <si>
    <t xml:space="preserve">Numero di registro ASPND.: </t>
  </si>
  <si>
    <t>(inizio validità certificato)</t>
  </si>
  <si>
    <t>(fine validità certificato)</t>
  </si>
  <si>
    <r>
      <t>1.</t>
    </r>
    <r>
      <rPr>
        <b/>
        <sz val="7"/>
        <color theme="1"/>
        <rFont val="Times New Roman"/>
        <family val="1"/>
      </rPr>
      <t>    </t>
    </r>
    <r>
      <rPr>
        <b/>
        <sz val="11"/>
        <color rgb="FF000000"/>
        <rFont val="Arial"/>
        <family val="2"/>
      </rPr>
      <t>Anno di certificazione</t>
    </r>
  </si>
  <si>
    <t>Posizione</t>
  </si>
  <si>
    <t>Attività</t>
  </si>
  <si>
    <t xml:space="preserve">(denominazioni secondo </t>
  </si>
  <si>
    <t>SGZP-Richtlinie, Allegato 1)</t>
  </si>
  <si>
    <t>Punti per ogni attività</t>
  </si>
  <si>
    <t>Punti mas-simi all’anno per ogni attività</t>
  </si>
  <si>
    <t>Descirizione</t>
  </si>
  <si>
    <t>Allegato N°.</t>
  </si>
  <si>
    <t>Data</t>
  </si>
  <si>
    <t>Punti</t>
  </si>
  <si>
    <t xml:space="preserve">Svolgimento di attività CND: : </t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</si>
  <si>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9"/>
        <color theme="1"/>
        <rFont val="Arial"/>
        <family val="2"/>
      </rPr>
      <t xml:space="preserve">Conoscenza e comprensione  </t>
    </r>
  </si>
  <si>
    <t>delle norme</t>
  </si>
  <si>
    <t xml:space="preserve">delle specifiche dei clienti e </t>
  </si>
  <si>
    <r>
      <t>·</t>
    </r>
    <r>
      <rPr>
        <sz val="7"/>
        <color rgb="FF000000"/>
        <rFont val="Times New Roman"/>
        <family val="1"/>
      </rPr>
      <t>      </t>
    </r>
    <r>
      <rPr>
        <sz val="9"/>
        <color rgb="FF000000"/>
        <rFont val="Arial"/>
        <family val="2"/>
      </rPr>
      <t xml:space="preserve">Verifica delle condizioni di controllo o </t>
    </r>
  </si>
  <si>
    <t>svolgimento di CND</t>
  </si>
  <si>
    <t>redazione di protocolli</t>
  </si>
  <si>
    <r>
      <t>·</t>
    </r>
    <r>
      <rPr>
        <sz val="7"/>
        <color rgb="FF000000"/>
        <rFont val="Times New Roman"/>
        <family val="1"/>
      </rPr>
      <t xml:space="preserve">       </t>
    </r>
    <r>
      <rPr>
        <sz val="9"/>
        <color rgb="FF000000"/>
        <rFont val="Arial"/>
        <family val="2"/>
      </rPr>
      <t xml:space="preserve">Attività quale livello 3 nella funzione </t>
    </r>
  </si>
  <si>
    <t xml:space="preserve">      di incaricato per esami</t>
  </si>
  <si>
    <t>impostazione delle attrezzature di</t>
  </si>
  <si>
    <t>controllo,</t>
  </si>
  <si>
    <t>Parte  A:</t>
  </si>
  <si>
    <t>Parte B:</t>
  </si>
  <si>
    <t>2 / giorno</t>
  </si>
  <si>
    <t>1 / giorno</t>
  </si>
  <si>
    <t xml:space="preserve">Somma Posizione 1 </t>
  </si>
  <si>
    <t xml:space="preserve">Somma Posizione 2 </t>
  </si>
  <si>
    <t xml:space="preserve">Somma Posizione 3 </t>
  </si>
  <si>
    <t xml:space="preserve">Somma Posizione 5 </t>
  </si>
  <si>
    <t xml:space="preserve">Somma Posizione 6 </t>
  </si>
  <si>
    <t xml:space="preserve">Somma Posizione 7 </t>
  </si>
  <si>
    <t xml:space="preserve">Somma Posizione 8 </t>
  </si>
  <si>
    <t xml:space="preserve">Partecipazione ad una formazione teorica  </t>
  </si>
  <si>
    <t>nel metodo considerato</t>
  </si>
  <si>
    <t>(La formazione che ha portato all</t>
  </si>
  <si>
    <t>qualificazione del metodo non può essere</t>
  </si>
  <si>
    <t>considerata!)</t>
  </si>
  <si>
    <t>2. Anno di certificazione</t>
  </si>
  <si>
    <t>3. Anno di certificazione</t>
  </si>
  <si>
    <t>4. Anno di certificazione</t>
  </si>
  <si>
    <t>5. Anno di certificazione</t>
  </si>
  <si>
    <t xml:space="preserve">Partecipazione ad una formazione pratica  </t>
  </si>
  <si>
    <t>(L’esame di qualificazione, che ha portato</t>
  </si>
  <si>
    <t>alla qualificazione e certificazione del metodo</t>
  </si>
  <si>
    <t>non può essere considerato!)</t>
  </si>
  <si>
    <t>Partecipazione ad attività di ricerca o</t>
  </si>
  <si>
    <t>(vedi allegato E)</t>
  </si>
  <si>
    <t>ingegneristiche in ambito CND</t>
  </si>
  <si>
    <t>1 / Settimana</t>
  </si>
  <si>
    <t xml:space="preserve">Partecipazione ad un seminario tecnico / </t>
  </si>
  <si>
    <t xml:space="preserve">Pubblicazione nella tecnica o nel metodo </t>
  </si>
  <si>
    <t>considerati</t>
  </si>
  <si>
    <t>Presentazione ad un seminario tecnico /</t>
  </si>
  <si>
    <t>one</t>
  </si>
  <si>
    <t>1 / presentazi-</t>
  </si>
  <si>
    <t>zione CND o associazione correlata ai CND</t>
  </si>
  <si>
    <t>Affiliazione personale valida ad una associa-</t>
  </si>
  <si>
    <t>1 / Affiliazione</t>
  </si>
  <si>
    <t>Metodo:</t>
  </si>
  <si>
    <t>Numero dell`attività 1)</t>
  </si>
  <si>
    <t>Anno</t>
  </si>
  <si>
    <t xml:space="preserve">Somma su </t>
  </si>
  <si>
    <t>tutti gli anni</t>
  </si>
  <si>
    <t>Massimo</t>
  </si>
  <si>
    <t>1 (max.25 all’anno)</t>
  </si>
  <si>
    <t>5 (max.15 all’anno)</t>
  </si>
  <si>
    <t xml:space="preserve"> Parte A: Somma 1 - 5</t>
  </si>
  <si>
    <r>
      <t>1)</t>
    </r>
    <r>
      <rPr>
        <sz val="7"/>
        <color theme="1"/>
        <rFont val="Times New Roman"/>
        <family val="1"/>
      </rPr>
      <t xml:space="preserve">     </t>
    </r>
    <r>
      <rPr>
        <sz val="10"/>
        <color theme="1"/>
        <rFont val="Arial"/>
        <family val="2"/>
      </rPr>
      <t>Denominazione secondo le direttive dell‘ASPND, Allegato 1: sistema a crediti strutturato per rinnovo 
       livello 1, 2 e 3 e ricertificazione livello 3.</t>
    </r>
  </si>
  <si>
    <t>Conferma dell’esattezza delle registrazioni:</t>
  </si>
  <si>
    <t>Firme</t>
  </si>
  <si>
    <t>Richiedente</t>
  </si>
  <si>
    <t xml:space="preserve">Superiore </t>
  </si>
  <si>
    <r>
      <rPr>
        <b/>
        <sz val="9.5"/>
        <color theme="1"/>
        <rFont val="Arial"/>
        <family val="2"/>
      </rPr>
      <t xml:space="preserve">o </t>
    </r>
    <r>
      <rPr>
        <sz val="9.5"/>
        <color theme="1"/>
        <rFont val="Arial"/>
        <family val="2"/>
      </rPr>
      <t xml:space="preserve"> </t>
    </r>
    <r>
      <rPr>
        <b/>
        <sz val="9.5"/>
        <color theme="1"/>
        <rFont val="Arial"/>
        <family val="2"/>
      </rPr>
      <t>Referee</t>
    </r>
    <r>
      <rPr>
        <sz val="9.5"/>
        <color theme="1"/>
        <rFont val="Arial"/>
        <family val="2"/>
      </rPr>
      <t xml:space="preserve"> 
(secondo SGZP-Richtlinie, capitolo 1.6)</t>
    </r>
  </si>
  <si>
    <t xml:space="preserve">N° di certificato CND del Referee: </t>
  </si>
  <si>
    <t>Compilare dal delegato alla certificazione</t>
  </si>
  <si>
    <t>soddisfatte</t>
  </si>
  <si>
    <t>non soddisfatte</t>
  </si>
  <si>
    <t>6 (max. 2 all’anno)</t>
  </si>
  <si>
    <t>7 (max. 3 all’anno)</t>
  </si>
  <si>
    <t>8 (max. 2 all’anno)</t>
  </si>
  <si>
    <t>3 (max.10 all’anno)</t>
  </si>
  <si>
    <t xml:space="preserve">Luogo / Data </t>
  </si>
  <si>
    <t>Decisione</t>
  </si>
  <si>
    <t>Le condizioni del sistema a crediti sono:</t>
  </si>
  <si>
    <t>Periodo di validità certificato da:</t>
  </si>
  <si>
    <t>Solo per parte A, posizioni 1 e 5:</t>
  </si>
  <si>
    <t>(per tutte le altre posizioni del sistema a crediti, i singoli giustificativi devono essere fatti pervenire all'ente di certificazione!):</t>
  </si>
  <si>
    <t xml:space="preserve">
Con la firma valida legalmente confermo che:</t>
  </si>
  <si>
    <t xml:space="preserve">
- i lavori indicati di seguito sono effettivamente stati svolti dalla persona che presenta la richiesta e che 
- l'ente di certificazione, in caso di necessità, può prendere visione dei documenti citati</t>
  </si>
  <si>
    <t>Selezionare la risposta</t>
  </si>
  <si>
    <t>Sì</t>
  </si>
  <si>
    <t>No</t>
  </si>
  <si>
    <t xml:space="preserve">Se "No": Tutti i giustificativi (protocolli, ecc.) devono essere fatti pervenire all'ente certificatore. </t>
  </si>
  <si>
    <t>Ruolo:</t>
  </si>
  <si>
    <t>Luogo, Data:</t>
  </si>
  <si>
    <t>Timbro della ditta e firma:</t>
  </si>
  <si>
    <t>Trasferimento da giustificativi su 5 anni</t>
  </si>
  <si>
    <t>Superiore e/o persona autorizzata a firmare:</t>
  </si>
  <si>
    <t>2 (max. 5 all’anno)</t>
  </si>
  <si>
    <t>ET 1</t>
  </si>
  <si>
    <t>MT 1</t>
  </si>
  <si>
    <t>PT 1</t>
  </si>
  <si>
    <t>RT-F 1</t>
  </si>
  <si>
    <t>RT-D 1</t>
  </si>
  <si>
    <t>RT-FD 1</t>
  </si>
  <si>
    <t>UT 1</t>
  </si>
  <si>
    <t>TT 1</t>
  </si>
  <si>
    <t>LT 1</t>
  </si>
  <si>
    <t>min. 75</t>
  </si>
  <si>
    <t>max. 25</t>
  </si>
  <si>
    <t>Parte B: Somma 6 - 8</t>
  </si>
  <si>
    <t>Somma Parte A + Parte B</t>
  </si>
  <si>
    <t>Livello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</si>
</sst>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29" x14ac:knownFonts="1"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7"/>
      <color theme="1"/>
      <name val="Times New Roman"/>
      <family val="1"/>
    </font>
    <font>
      <b/>
      <sz val="11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FF"/>
      <name val="Arial"/>
      <family val="2"/>
    </font>
    <font>
      <sz val="9"/>
      <color theme="1"/>
      <name val="Symbol"/>
      <family val="1"/>
      <charset val="2"/>
    </font>
    <font>
      <sz val="7"/>
      <color theme="1"/>
      <name val="Times New Roman"/>
      <family val="1"/>
    </font>
    <font>
      <sz val="7"/>
      <color rgb="FF000000"/>
      <name val="Times New Roman"/>
      <family val="1"/>
    </font>
    <font>
      <b/>
      <sz val="9"/>
      <color rgb="FF0000FF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FF"/>
      <name val="Arial"/>
      <family val="2"/>
    </font>
    <font>
      <b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9.5"/>
      <color theme="1"/>
      <name val="Arial"/>
      <family val="2"/>
    </font>
    <font>
      <sz val="9.5"/>
      <color theme="1"/>
      <name val="Arial"/>
      <family val="2"/>
    </font>
    <font>
      <sz val="9.5"/>
      <color rgb="FF0000FF"/>
      <name val="Arial"/>
      <family val="2"/>
    </font>
    <font>
      <sz val="14"/>
      <color theme="1"/>
      <name val="Arial"/>
      <family val="2"/>
    </font>
    <font>
      <b/>
      <sz val="14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horizontal="left" vertical="center" wrapText="1" indent="2"/>
    </xf>
    <xf numFmtId="0" fontId="5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49" fontId="1" fillId="0" borderId="0" xfId="0" applyNumberFormat="1" applyFont="1" applyAlignment="1">
      <alignment horizontal="right" vertical="center"/>
    </xf>
    <xf numFmtId="49" fontId="1" fillId="0" borderId="0" xfId="0" applyNumberFormat="1" applyFont="1" applyAlignment="1">
      <alignment horizontal="left" vertical="center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0" fontId="6" fillId="2" borderId="1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top" wrapText="1"/>
    </xf>
    <xf numFmtId="1" fontId="12" fillId="2" borderId="3" xfId="0" applyNumberFormat="1" applyFont="1" applyFill="1" applyBorder="1" applyAlignment="1">
      <alignment horizontal="center" vertical="center" wrapText="1"/>
    </xf>
    <xf numFmtId="49" fontId="8" fillId="3" borderId="14" xfId="0" applyNumberFormat="1" applyFont="1" applyFill="1" applyBorder="1" applyAlignment="1" applyProtection="1">
      <alignment vertical="center" wrapText="1"/>
      <protection locked="0"/>
    </xf>
    <xf numFmtId="49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5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16" xfId="0" applyNumberFormat="1" applyFont="1" applyFill="1" applyBorder="1" applyAlignment="1" applyProtection="1">
      <alignment horizontal="center" vertical="center" wrapText="1"/>
      <protection locked="0"/>
    </xf>
    <xf numFmtId="49" fontId="8" fillId="3" borderId="18" xfId="0" applyNumberFormat="1" applyFont="1" applyFill="1" applyBorder="1" applyAlignment="1" applyProtection="1">
      <alignment vertical="center" wrapText="1"/>
      <protection locked="0"/>
    </xf>
    <xf numFmtId="49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64" fontId="8" fillId="3" borderId="19" xfId="0" applyNumberFormat="1" applyFont="1" applyFill="1" applyBorder="1" applyAlignment="1" applyProtection="1">
      <alignment horizontal="center" vertical="center" wrapText="1"/>
      <protection locked="0"/>
    </xf>
    <xf numFmtId="1" fontId="8" fillId="3" borderId="20" xfId="0" applyNumberFormat="1" applyFont="1" applyFill="1" applyBorder="1" applyAlignment="1" applyProtection="1">
      <alignment horizontal="center" vertical="center" wrapText="1"/>
      <protection locked="0"/>
    </xf>
    <xf numFmtId="49" fontId="0" fillId="3" borderId="12" xfId="0" applyNumberFormat="1" applyFill="1" applyBorder="1" applyProtection="1">
      <protection locked="0"/>
    </xf>
    <xf numFmtId="49" fontId="0" fillId="3" borderId="13" xfId="0" applyNumberFormat="1" applyFill="1" applyBorder="1" applyProtection="1">
      <protection locked="0"/>
    </xf>
    <xf numFmtId="49" fontId="0" fillId="3" borderId="13" xfId="0" applyNumberFormat="1" applyFill="1" applyBorder="1" applyAlignment="1" applyProtection="1">
      <alignment vertical="top"/>
      <protection locked="0"/>
    </xf>
    <xf numFmtId="0" fontId="18" fillId="4" borderId="0" xfId="0" applyFont="1" applyFill="1"/>
    <xf numFmtId="49" fontId="1" fillId="4" borderId="0" xfId="0" applyNumberFormat="1" applyFont="1" applyFill="1" applyAlignment="1">
      <alignment horizontal="right" vertical="center"/>
    </xf>
    <xf numFmtId="49" fontId="0" fillId="4" borderId="0" xfId="0" applyNumberFormat="1" applyFill="1"/>
    <xf numFmtId="49" fontId="1" fillId="4" borderId="0" xfId="0" applyNumberFormat="1" applyFont="1" applyFill="1" applyAlignment="1">
      <alignment horizontal="left" vertical="center"/>
    </xf>
    <xf numFmtId="49" fontId="1" fillId="4" borderId="0" xfId="0" applyNumberFormat="1" applyFont="1" applyFill="1" applyAlignment="1">
      <alignment vertical="center"/>
    </xf>
    <xf numFmtId="0" fontId="19" fillId="4" borderId="0" xfId="0" applyFont="1" applyFill="1" applyAlignment="1">
      <alignment horizontal="right" vertical="center"/>
    </xf>
    <xf numFmtId="0" fontId="0" fillId="4" borderId="0" xfId="0" applyFill="1"/>
    <xf numFmtId="0" fontId="19" fillId="4" borderId="0" xfId="0" applyFont="1" applyFill="1"/>
    <xf numFmtId="0" fontId="19" fillId="4" borderId="0" xfId="0" applyFont="1" applyFill="1" applyAlignment="1">
      <alignment horizontal="right" vertical="top"/>
    </xf>
    <xf numFmtId="0" fontId="13" fillId="0" borderId="0" xfId="0" applyFont="1" applyAlignment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center" vertical="center" wrapText="1"/>
    </xf>
    <xf numFmtId="0" fontId="13" fillId="5" borderId="21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23" fillId="6" borderId="0" xfId="0" applyFont="1" applyFill="1" applyAlignment="1">
      <alignment vertical="center" wrapText="1"/>
    </xf>
    <xf numFmtId="0" fontId="0" fillId="6" borderId="0" xfId="0" applyFill="1" applyAlignment="1">
      <alignment vertical="center" wrapText="1"/>
    </xf>
    <xf numFmtId="0" fontId="23" fillId="6" borderId="19" xfId="0" applyFont="1" applyFill="1" applyBorder="1" applyAlignment="1">
      <alignment horizontal="center" vertical="center" wrapText="1"/>
    </xf>
    <xf numFmtId="0" fontId="23" fillId="6" borderId="19" xfId="0" applyFont="1" applyFill="1" applyBorder="1" applyAlignment="1">
      <alignment vertical="center" wrapText="1"/>
    </xf>
    <xf numFmtId="0" fontId="0" fillId="0" borderId="27" xfId="0" applyBorder="1"/>
    <xf numFmtId="0" fontId="0" fillId="0" borderId="17" xfId="0" applyBorder="1"/>
    <xf numFmtId="0" fontId="15" fillId="0" borderId="0" xfId="0" applyFont="1"/>
    <xf numFmtId="0" fontId="16" fillId="0" borderId="0" xfId="0" applyFont="1" applyAlignment="1">
      <alignment vertical="center"/>
    </xf>
    <xf numFmtId="49" fontId="14" fillId="0" borderId="0" xfId="0" applyNumberFormat="1" applyFont="1"/>
    <xf numFmtId="49" fontId="1" fillId="3" borderId="12" xfId="0" applyNumberFormat="1" applyFont="1" applyFill="1" applyBorder="1" applyAlignment="1" applyProtection="1">
      <alignment vertical="center"/>
      <protection locked="0"/>
    </xf>
    <xf numFmtId="49" fontId="1" fillId="0" borderId="12" xfId="0" applyNumberFormat="1" applyFont="1" applyBorder="1" applyAlignment="1" applyProtection="1">
      <alignment vertical="center"/>
      <protection locked="0"/>
    </xf>
    <xf numFmtId="1" fontId="20" fillId="0" borderId="8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8" xfId="0" applyBorder="1" applyAlignment="1">
      <alignment horizontal="center" vertical="center" wrapText="1"/>
    </xf>
    <xf numFmtId="0" fontId="19" fillId="0" borderId="0" xfId="0" applyFont="1" applyAlignment="1">
      <alignment horizontal="right" vertical="top"/>
    </xf>
    <xf numFmtId="49" fontId="0" fillId="0" borderId="0" xfId="0" applyNumberFormat="1" applyProtection="1">
      <protection locked="0"/>
    </xf>
    <xf numFmtId="0" fontId="6" fillId="0" borderId="1" xfId="0" applyFont="1" applyBorder="1" applyAlignment="1">
      <alignment vertical="center" wrapText="1"/>
    </xf>
    <xf numFmtId="0" fontId="1" fillId="3" borderId="12" xfId="0" applyFont="1" applyFill="1" applyBorder="1" applyAlignment="1" applyProtection="1">
      <alignment vertical="center"/>
      <protection locked="0"/>
    </xf>
    <xf numFmtId="49" fontId="1" fillId="3" borderId="13" xfId="0" applyNumberFormat="1" applyFont="1" applyFill="1" applyBorder="1" applyAlignment="1" applyProtection="1">
      <alignment vertical="center"/>
      <protection locked="0"/>
    </xf>
    <xf numFmtId="0" fontId="1" fillId="3" borderId="13" xfId="0" applyFont="1" applyFill="1" applyBorder="1" applyAlignment="1" applyProtection="1">
      <alignment vertical="center"/>
      <protection locked="0"/>
    </xf>
    <xf numFmtId="49" fontId="2" fillId="0" borderId="0" xfId="0" applyNumberFormat="1" applyFont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28" fillId="4" borderId="0" xfId="0" applyFont="1" applyFill="1"/>
    <xf numFmtId="0" fontId="27" fillId="4" borderId="0" xfId="0" applyFont="1" applyFill="1"/>
    <xf numFmtId="49" fontId="27" fillId="4" borderId="0" xfId="0" applyNumberFormat="1" applyFont="1" applyFill="1" applyAlignment="1">
      <alignment horizontal="right" vertical="center"/>
    </xf>
    <xf numFmtId="49" fontId="27" fillId="4" borderId="0" xfId="0" applyNumberFormat="1" applyFont="1" applyFill="1"/>
    <xf numFmtId="49" fontId="27" fillId="4" borderId="0" xfId="0" applyNumberFormat="1" applyFont="1" applyFill="1" applyAlignment="1">
      <alignment horizontal="left" vertical="center"/>
    </xf>
    <xf numFmtId="49" fontId="27" fillId="4" borderId="0" xfId="0" applyNumberFormat="1" applyFont="1" applyFill="1" applyAlignment="1">
      <alignment vertical="center"/>
    </xf>
    <xf numFmtId="0" fontId="16" fillId="4" borderId="0" xfId="0" applyFont="1" applyFill="1"/>
    <xf numFmtId="0" fontId="19" fillId="3" borderId="0" xfId="0" applyFont="1" applyFill="1" applyProtection="1">
      <protection locked="0"/>
    </xf>
    <xf numFmtId="49" fontId="1" fillId="3" borderId="0" xfId="0" applyNumberFormat="1" applyFont="1" applyFill="1" applyAlignment="1" applyProtection="1">
      <alignment horizontal="left" vertical="center"/>
      <protection locked="0"/>
    </xf>
    <xf numFmtId="49" fontId="14" fillId="0" borderId="0" xfId="0" applyNumberFormat="1" applyFont="1" applyAlignment="1">
      <alignment vertical="center"/>
    </xf>
    <xf numFmtId="0" fontId="1" fillId="0" borderId="0" xfId="0" applyFont="1"/>
    <xf numFmtId="0" fontId="0" fillId="0" borderId="3" xfId="0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19" xfId="0" applyBorder="1" applyAlignment="1">
      <alignment horizontal="center" vertical="center" wrapText="1"/>
    </xf>
    <xf numFmtId="0" fontId="5" fillId="2" borderId="10" xfId="0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horizontal="right" vertical="center" wrapText="1"/>
    </xf>
    <xf numFmtId="0" fontId="5" fillId="2" borderId="9" xfId="0" applyFont="1" applyFill="1" applyBorder="1" applyAlignment="1">
      <alignment horizontal="righ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/>
    </xf>
    <xf numFmtId="49" fontId="2" fillId="0" borderId="0" xfId="0" quotePrefix="1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49" fontId="18" fillId="4" borderId="0" xfId="0" applyNumberFormat="1" applyFont="1" applyFill="1" applyAlignment="1">
      <alignment horizontal="left" vertical="top" wrapText="1"/>
    </xf>
    <xf numFmtId="0" fontId="18" fillId="4" borderId="0" xfId="0" applyFont="1" applyFill="1" applyAlignment="1">
      <alignment horizontal="center" vertical="top" wrapText="1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7" xfId="0" applyFont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22" fillId="5" borderId="10" xfId="0" applyFont="1" applyFill="1" applyBorder="1" applyAlignment="1">
      <alignment horizontal="center" vertical="center" wrapText="1"/>
    </xf>
    <xf numFmtId="0" fontId="22" fillId="5" borderId="11" xfId="0" applyFont="1" applyFill="1" applyBorder="1" applyAlignment="1">
      <alignment horizontal="center" vertical="center" wrapText="1"/>
    </xf>
    <xf numFmtId="0" fontId="22" fillId="5" borderId="7" xfId="0" applyFont="1" applyFill="1" applyBorder="1" applyAlignment="1">
      <alignment horizontal="center" vertical="center" wrapText="1"/>
    </xf>
    <xf numFmtId="0" fontId="22" fillId="5" borderId="21" xfId="0" applyFont="1" applyFill="1" applyBorder="1" applyAlignment="1">
      <alignment horizontal="center" vertical="center" wrapText="1"/>
    </xf>
    <xf numFmtId="0" fontId="23" fillId="6" borderId="22" xfId="0" applyFont="1" applyFill="1" applyBorder="1" applyAlignment="1">
      <alignment horizontal="center" vertical="center" wrapText="1"/>
    </xf>
    <xf numFmtId="0" fontId="23" fillId="6" borderId="23" xfId="0" applyFont="1" applyFill="1" applyBorder="1" applyAlignment="1">
      <alignment horizontal="center" vertical="center" wrapText="1"/>
    </xf>
    <xf numFmtId="0" fontId="23" fillId="6" borderId="24" xfId="0" applyFont="1" applyFill="1" applyBorder="1" applyAlignment="1">
      <alignment horizontal="center" vertical="center" wrapText="1"/>
    </xf>
    <xf numFmtId="0" fontId="23" fillId="6" borderId="25" xfId="0" applyFont="1" applyFill="1" applyBorder="1" applyAlignment="1">
      <alignment horizontal="center" vertical="center" wrapText="1"/>
    </xf>
    <xf numFmtId="0" fontId="23" fillId="6" borderId="12" xfId="0" applyFont="1" applyFill="1" applyBorder="1" applyAlignment="1">
      <alignment horizontal="center" vertical="center" wrapText="1"/>
    </xf>
    <xf numFmtId="0" fontId="23" fillId="6" borderId="26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 wrapText="1"/>
    </xf>
    <xf numFmtId="0" fontId="26" fillId="3" borderId="19" xfId="0" applyFont="1" applyFill="1" applyBorder="1" applyAlignment="1" applyProtection="1">
      <alignment horizontal="center" vertical="center" wrapText="1"/>
      <protection locked="0"/>
    </xf>
    <xf numFmtId="0" fontId="23" fillId="6" borderId="27" xfId="0" applyFont="1" applyFill="1" applyBorder="1" applyAlignment="1">
      <alignment horizontal="center" vertical="center" wrapText="1"/>
    </xf>
    <xf numFmtId="0" fontId="23" fillId="6" borderId="17" xfId="0" applyFont="1" applyFill="1" applyBorder="1" applyAlignment="1">
      <alignment horizontal="center" vertical="center" wrapText="1"/>
    </xf>
    <xf numFmtId="0" fontId="26" fillId="3" borderId="22" xfId="0" applyFont="1" applyFill="1" applyBorder="1" applyAlignment="1" applyProtection="1">
      <alignment horizontal="center" vertical="center" wrapText="1"/>
      <protection locked="0"/>
    </xf>
    <xf numFmtId="0" fontId="26" fillId="3" borderId="23" xfId="0" applyFont="1" applyFill="1" applyBorder="1" applyAlignment="1" applyProtection="1">
      <alignment horizontal="center" vertical="center" wrapText="1"/>
      <protection locked="0"/>
    </xf>
    <xf numFmtId="0" fontId="26" fillId="3" borderId="24" xfId="0" applyFont="1" applyFill="1" applyBorder="1" applyAlignment="1" applyProtection="1">
      <alignment horizontal="center" vertical="center" wrapText="1"/>
      <protection locked="0"/>
    </xf>
    <xf numFmtId="0" fontId="26" fillId="3" borderId="25" xfId="0" applyFont="1" applyFill="1" applyBorder="1" applyAlignment="1" applyProtection="1">
      <alignment horizontal="center" vertical="center" wrapText="1"/>
      <protection locked="0"/>
    </xf>
    <xf numFmtId="0" fontId="26" fillId="3" borderId="12" xfId="0" applyFont="1" applyFill="1" applyBorder="1" applyAlignment="1" applyProtection="1">
      <alignment horizontal="center" vertical="center" wrapText="1"/>
      <protection locked="0"/>
    </xf>
    <xf numFmtId="0" fontId="26" fillId="3" borderId="26" xfId="0" applyFont="1" applyFill="1" applyBorder="1" applyAlignment="1" applyProtection="1">
      <alignment horizontal="center" vertical="center" wrapText="1"/>
      <protection locked="0"/>
    </xf>
    <xf numFmtId="0" fontId="25" fillId="3" borderId="28" xfId="0" applyFont="1" applyFill="1" applyBorder="1" applyAlignment="1" applyProtection="1">
      <alignment horizontal="center" vertical="center" wrapText="1"/>
      <protection locked="0"/>
    </xf>
    <xf numFmtId="0" fontId="25" fillId="3" borderId="29" xfId="0" applyFont="1" applyFill="1" applyBorder="1" applyAlignment="1" applyProtection="1">
      <alignment horizontal="center" vertical="center" wrapText="1"/>
      <protection locked="0"/>
    </xf>
    <xf numFmtId="0" fontId="25" fillId="0" borderId="22" xfId="0" applyFont="1" applyBorder="1" applyAlignment="1">
      <alignment horizontal="right" vertical="center" wrapText="1"/>
    </xf>
    <xf numFmtId="0" fontId="25" fillId="0" borderId="23" xfId="0" applyFont="1" applyBorder="1" applyAlignment="1">
      <alignment horizontal="right" vertical="center" wrapText="1"/>
    </xf>
    <xf numFmtId="0" fontId="25" fillId="0" borderId="24" xfId="0" applyFont="1" applyBorder="1" applyAlignment="1">
      <alignment horizontal="right" vertical="center" wrapText="1"/>
    </xf>
    <xf numFmtId="0" fontId="0" fillId="3" borderId="19" xfId="0" applyFill="1" applyBorder="1" applyAlignment="1" applyProtection="1">
      <alignment horizontal="center" vertical="center" wrapText="1"/>
      <protection locked="0"/>
    </xf>
    <xf numFmtId="0" fontId="0" fillId="3" borderId="19" xfId="0" applyFill="1" applyBorder="1" applyAlignment="1" applyProtection="1">
      <alignment horizont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34926</xdr:rowOff>
    </xdr:from>
    <xdr:to>
      <xdr:col>8</xdr:col>
      <xdr:colOff>139700</xdr:colOff>
      <xdr:row>20</xdr:row>
      <xdr:rowOff>66676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376689D-BA92-6D6D-8485-79C8C1F479E0}"/>
            </a:ext>
          </a:extLst>
        </xdr:cNvPr>
        <xdr:cNvSpPr txBox="1"/>
      </xdr:nvSpPr>
      <xdr:spPr>
        <a:xfrm>
          <a:off x="0" y="4511676"/>
          <a:ext cx="10369550" cy="755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CH" sz="1400" b="1"/>
            <a:t>Attenzione: - I punti delle singole posizioni sono ripresi automaticamente nel formulario "Riassunto sistema a crediti" </a:t>
          </a:r>
        </a:p>
        <a:p>
          <a:r>
            <a:rPr lang="de-CH" sz="1400" b="1" baseline="0"/>
            <a:t>                      </a:t>
          </a:r>
          <a:r>
            <a:rPr lang="de-CH" sz="1400" b="1"/>
            <a:t>- Stampare e firmare entrambi i formulari "Giustificativi su 5 anni" e "Riassunto sistema a crediti" 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lieber\Documents\Personelles\Arbeits-%20und%20Erfahrungsnachweise%20NUK%20Klieber%202023.xlsx" TargetMode="External"/><Relationship Id="rId1" Type="http://schemas.openxmlformats.org/officeDocument/2006/relationships/externalLinkPath" Target="file:///C:\Users\klieber\Documents\Personelles\Arbeits-%20und%20Erfahrungsnachweise%20NUK%20Klieber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Januar"/>
      <sheetName val="Februar"/>
      <sheetName val="März"/>
      <sheetName val="April"/>
      <sheetName val="May"/>
      <sheetName val="June"/>
      <sheetName val="Juli"/>
      <sheetName val="August"/>
      <sheetName val="September"/>
      <sheetName val="Oktober"/>
      <sheetName val="November"/>
      <sheetName val="Dezember"/>
      <sheetName val="Auswertung 2023"/>
      <sheetName val="Tätigkeiten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4">
          <cell r="B4" t="str">
            <v>Prüfungs-Überwachung</v>
          </cell>
        </row>
        <row r="5">
          <cell r="B5" t="str">
            <v>Prüfvorschrift prüfen</v>
          </cell>
        </row>
        <row r="6">
          <cell r="B6" t="str">
            <v>Tagungsteilnahme</v>
          </cell>
        </row>
        <row r="7">
          <cell r="B7" t="str">
            <v>Normenarbeit</v>
          </cell>
        </row>
        <row r="8">
          <cell r="B8" t="str">
            <v>Abweichungsmeldung</v>
          </cell>
        </row>
        <row r="9">
          <cell r="B9" t="str">
            <v>Vortrag / Präsentation</v>
          </cell>
        </row>
        <row r="10">
          <cell r="B10" t="str">
            <v>Veröffentlichung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C4C0C-26B5-48DD-982E-B9A85B734F70}">
  <sheetPr>
    <pageSetUpPr fitToPage="1"/>
  </sheetPr>
  <dimension ref="A1:H353"/>
  <sheetViews>
    <sheetView tabSelected="1" zoomScaleNormal="100" workbookViewId="0">
      <selection activeCell="C5" sqref="C5"/>
    </sheetView>
  </sheetViews>
  <sheetFormatPr baseColWidth="10" defaultRowHeight="12.5" x14ac:dyDescent="0.25"/>
  <cols>
    <col min="1" max="1" width="8.1796875" customWidth="1"/>
    <col min="2" max="2" width="34.54296875" customWidth="1"/>
    <col min="3" max="3" width="13.453125" customWidth="1"/>
    <col min="4" max="4" width="13.1796875" customWidth="1"/>
    <col min="5" max="5" width="52.1796875" customWidth="1"/>
    <col min="6" max="6" width="10.54296875" customWidth="1"/>
    <col min="7" max="7" width="9.1796875" customWidth="1"/>
    <col min="8" max="8" width="6.26953125" customWidth="1"/>
    <col min="9" max="9" width="3.1796875" customWidth="1"/>
  </cols>
  <sheetData>
    <row r="1" spans="1:8" ht="14" x14ac:dyDescent="0.25">
      <c r="B1" s="20" t="s">
        <v>5</v>
      </c>
      <c r="C1" s="72"/>
      <c r="D1" s="64"/>
      <c r="E1" s="20" t="s">
        <v>9</v>
      </c>
      <c r="F1" s="64"/>
      <c r="G1" s="65"/>
      <c r="H1" s="20"/>
    </row>
    <row r="2" spans="1:8" ht="14" x14ac:dyDescent="0.25">
      <c r="A2" s="19"/>
      <c r="B2" s="20" t="s">
        <v>6</v>
      </c>
      <c r="C2" s="74"/>
      <c r="D2" s="73"/>
      <c r="E2" s="20" t="s">
        <v>8</v>
      </c>
      <c r="F2" s="110"/>
      <c r="G2" s="110"/>
      <c r="H2" s="20"/>
    </row>
    <row r="3" spans="1:8" ht="14" x14ac:dyDescent="0.25">
      <c r="B3" s="20" t="s">
        <v>97</v>
      </c>
      <c r="C3" s="110"/>
      <c r="D3" s="110"/>
      <c r="E3" s="20" t="s">
        <v>7</v>
      </c>
      <c r="F3" s="113"/>
      <c r="G3" s="113"/>
      <c r="H3" s="20"/>
    </row>
    <row r="4" spans="1:8" ht="14" x14ac:dyDescent="0.3">
      <c r="A4" s="19"/>
      <c r="B4" s="20"/>
      <c r="C4" s="21" t="s">
        <v>10</v>
      </c>
      <c r="D4" s="20"/>
      <c r="E4" s="22"/>
      <c r="F4" s="87" t="s">
        <v>11</v>
      </c>
      <c r="G4" s="23"/>
      <c r="H4" s="20"/>
    </row>
    <row r="5" spans="1:8" ht="14" x14ac:dyDescent="0.25">
      <c r="A5" s="19"/>
      <c r="B5" s="20" t="s">
        <v>71</v>
      </c>
      <c r="C5" s="85" t="s">
        <v>4</v>
      </c>
      <c r="D5" s="20"/>
      <c r="E5" s="22"/>
      <c r="F5" s="21"/>
      <c r="G5" s="23"/>
      <c r="H5" s="20"/>
    </row>
    <row r="6" spans="1:8" ht="14" x14ac:dyDescent="0.25">
      <c r="A6" s="19"/>
      <c r="B6" s="20"/>
      <c r="D6" s="20"/>
      <c r="E6" s="22"/>
      <c r="F6" s="21"/>
      <c r="G6" s="23"/>
      <c r="H6" s="20"/>
    </row>
    <row r="7" spans="1:8" ht="18.5" x14ac:dyDescent="0.45">
      <c r="A7" s="77" t="s">
        <v>98</v>
      </c>
      <c r="B7" s="78"/>
      <c r="C7" s="45"/>
      <c r="D7" s="40"/>
      <c r="E7" s="41"/>
      <c r="F7" s="42"/>
      <c r="G7" s="43"/>
      <c r="H7" s="40"/>
    </row>
    <row r="8" spans="1:8" ht="17.5" x14ac:dyDescent="0.35">
      <c r="A8" s="83" t="s">
        <v>99</v>
      </c>
      <c r="B8" s="45"/>
      <c r="C8" s="78"/>
      <c r="D8" s="79"/>
      <c r="E8" s="80"/>
      <c r="F8" s="81"/>
      <c r="G8" s="82"/>
      <c r="H8" s="79"/>
    </row>
    <row r="9" spans="1:8" ht="69.650000000000006" customHeight="1" x14ac:dyDescent="0.25">
      <c r="A9" s="112" t="s">
        <v>100</v>
      </c>
      <c r="B9" s="112"/>
      <c r="C9" s="111" t="s">
        <v>101</v>
      </c>
      <c r="D9" s="111"/>
      <c r="E9" s="111"/>
      <c r="F9" s="111"/>
      <c r="G9" s="111"/>
      <c r="H9" s="40"/>
    </row>
    <row r="10" spans="1:8" ht="14.5" x14ac:dyDescent="0.35">
      <c r="A10" s="45"/>
      <c r="B10" s="44" t="s">
        <v>102</v>
      </c>
      <c r="C10" s="84" t="s">
        <v>4</v>
      </c>
      <c r="D10" s="39" t="s">
        <v>105</v>
      </c>
      <c r="E10" s="41"/>
      <c r="F10" s="42"/>
      <c r="G10" s="43"/>
      <c r="H10" s="40"/>
    </row>
    <row r="11" spans="1:8" ht="14.5" x14ac:dyDescent="0.35">
      <c r="A11" s="76"/>
      <c r="B11" s="40"/>
      <c r="C11" s="42"/>
      <c r="D11" s="45"/>
      <c r="E11" s="45"/>
      <c r="F11" s="45"/>
      <c r="G11" s="39"/>
      <c r="H11" s="40"/>
    </row>
    <row r="12" spans="1:8" ht="14.5" x14ac:dyDescent="0.35">
      <c r="A12" s="76"/>
      <c r="B12" s="39" t="s">
        <v>110</v>
      </c>
      <c r="C12" s="42"/>
      <c r="D12" s="46" t="s">
        <v>6</v>
      </c>
      <c r="E12" s="36"/>
      <c r="F12" s="42"/>
      <c r="G12" s="43"/>
      <c r="H12" s="40"/>
    </row>
    <row r="13" spans="1:8" ht="14.5" x14ac:dyDescent="0.35">
      <c r="A13" s="76"/>
      <c r="B13" s="40"/>
      <c r="C13" s="42"/>
      <c r="D13" s="46" t="s">
        <v>5</v>
      </c>
      <c r="E13" s="37"/>
      <c r="F13" s="42"/>
      <c r="G13" s="43"/>
      <c r="H13" s="40"/>
    </row>
    <row r="14" spans="1:8" ht="14.5" x14ac:dyDescent="0.35">
      <c r="A14" s="76"/>
      <c r="B14" s="40"/>
      <c r="C14" s="42"/>
      <c r="D14" s="46" t="s">
        <v>106</v>
      </c>
      <c r="E14" s="38"/>
      <c r="F14" s="42"/>
      <c r="G14" s="43"/>
      <c r="H14" s="40"/>
    </row>
    <row r="15" spans="1:8" ht="14.5" x14ac:dyDescent="0.35">
      <c r="A15" s="76"/>
      <c r="B15" s="40"/>
      <c r="C15" s="42"/>
      <c r="D15" s="46" t="s">
        <v>107</v>
      </c>
      <c r="E15" s="37"/>
      <c r="F15" s="42"/>
      <c r="G15" s="43"/>
      <c r="H15" s="40"/>
    </row>
    <row r="16" spans="1:8" ht="61.5" customHeight="1" x14ac:dyDescent="0.25">
      <c r="A16" s="76"/>
      <c r="B16" s="40"/>
      <c r="C16" s="42"/>
      <c r="D16" s="47" t="s">
        <v>108</v>
      </c>
      <c r="E16" s="37"/>
      <c r="F16" s="42"/>
      <c r="G16" s="43"/>
      <c r="H16" s="40"/>
    </row>
    <row r="17" spans="1:8" ht="14.15" customHeight="1" x14ac:dyDescent="0.25">
      <c r="A17" s="19"/>
      <c r="B17" s="20"/>
      <c r="C17" s="21"/>
      <c r="D17" s="69"/>
      <c r="E17" s="70"/>
      <c r="F17" s="21"/>
      <c r="G17" s="23"/>
      <c r="H17" s="20"/>
    </row>
    <row r="18" spans="1:8" ht="14.15" customHeight="1" x14ac:dyDescent="0.25">
      <c r="A18" s="19"/>
      <c r="B18" s="75"/>
      <c r="C18" s="98"/>
      <c r="D18" s="99"/>
      <c r="E18" s="99"/>
      <c r="F18" s="99"/>
      <c r="G18" s="99"/>
      <c r="H18" s="99"/>
    </row>
    <row r="19" spans="1:8" ht="14.15" customHeight="1" x14ac:dyDescent="0.25">
      <c r="A19" s="19"/>
      <c r="B19" s="75"/>
      <c r="C19" s="99"/>
      <c r="D19" s="99"/>
      <c r="E19" s="99"/>
      <c r="F19" s="99"/>
      <c r="G19" s="99"/>
      <c r="H19" s="99"/>
    </row>
    <row r="20" spans="1:8" ht="14.15" customHeight="1" x14ac:dyDescent="0.25">
      <c r="A20" s="19"/>
      <c r="B20" s="20"/>
      <c r="C20" s="98"/>
      <c r="D20" s="99"/>
      <c r="E20" s="99"/>
      <c r="F20" s="99"/>
      <c r="G20" s="99"/>
      <c r="H20" s="99"/>
    </row>
    <row r="21" spans="1:8" ht="14" x14ac:dyDescent="0.25">
      <c r="A21" s="19"/>
      <c r="B21" s="20"/>
      <c r="C21" s="99"/>
      <c r="D21" s="99"/>
      <c r="E21" s="99"/>
      <c r="F21" s="99"/>
      <c r="G21" s="99"/>
      <c r="H21" s="99"/>
    </row>
    <row r="22" spans="1:8" ht="13" thickBot="1" x14ac:dyDescent="0.3"/>
    <row r="23" spans="1:8" ht="14.5" thickBot="1" x14ac:dyDescent="0.3">
      <c r="A23" s="100" t="s">
        <v>12</v>
      </c>
      <c r="B23" s="101"/>
      <c r="C23" s="101"/>
      <c r="D23" s="101"/>
      <c r="E23" s="101"/>
      <c r="F23" s="101"/>
      <c r="G23" s="101"/>
      <c r="H23" s="102"/>
    </row>
    <row r="24" spans="1:8" x14ac:dyDescent="0.25">
      <c r="A24" s="103" t="s">
        <v>13</v>
      </c>
      <c r="B24" s="1" t="s">
        <v>14</v>
      </c>
      <c r="C24" s="106" t="s">
        <v>125</v>
      </c>
      <c r="D24" s="107"/>
      <c r="E24" s="103" t="s">
        <v>19</v>
      </c>
      <c r="F24" s="103" t="s">
        <v>20</v>
      </c>
      <c r="G24" s="103" t="s">
        <v>21</v>
      </c>
      <c r="H24" s="103" t="s">
        <v>22</v>
      </c>
    </row>
    <row r="25" spans="1:8" ht="13" thickBot="1" x14ac:dyDescent="0.3">
      <c r="A25" s="104"/>
      <c r="B25" s="25" t="s">
        <v>15</v>
      </c>
      <c r="C25" s="108"/>
      <c r="D25" s="109"/>
      <c r="E25" s="104"/>
      <c r="F25" s="104"/>
      <c r="G25" s="104"/>
      <c r="H25" s="104"/>
    </row>
    <row r="26" spans="1:8" ht="47.5" customHeight="1" thickBot="1" x14ac:dyDescent="0.3">
      <c r="A26" s="105"/>
      <c r="B26" s="26" t="s">
        <v>16</v>
      </c>
      <c r="C26" s="2" t="s">
        <v>17</v>
      </c>
      <c r="D26" s="2" t="s">
        <v>18</v>
      </c>
      <c r="E26" s="105"/>
      <c r="F26" s="105"/>
      <c r="G26" s="105"/>
      <c r="H26" s="105"/>
    </row>
    <row r="27" spans="1:8" ht="13" thickBot="1" x14ac:dyDescent="0.3">
      <c r="A27" s="24"/>
      <c r="B27" s="95" t="s">
        <v>34</v>
      </c>
      <c r="C27" s="95"/>
      <c r="D27" s="95"/>
      <c r="E27" s="95"/>
      <c r="F27" s="95"/>
      <c r="G27" s="95"/>
      <c r="H27" s="96"/>
    </row>
    <row r="28" spans="1:8" x14ac:dyDescent="0.25">
      <c r="A28" s="3">
        <v>1</v>
      </c>
      <c r="B28" s="8" t="s">
        <v>23</v>
      </c>
      <c r="C28" s="4" t="s">
        <v>36</v>
      </c>
      <c r="D28" s="4">
        <v>25</v>
      </c>
      <c r="E28" s="28" t="s">
        <v>1</v>
      </c>
      <c r="F28" s="29" t="s">
        <v>0</v>
      </c>
      <c r="G28" s="30" t="s">
        <v>0</v>
      </c>
      <c r="H28" s="31"/>
    </row>
    <row r="29" spans="1:8" x14ac:dyDescent="0.25">
      <c r="A29" s="3"/>
      <c r="B29" s="18" t="s">
        <v>24</v>
      </c>
      <c r="C29" s="5"/>
      <c r="D29" s="5"/>
      <c r="E29" s="32" t="s">
        <v>0</v>
      </c>
      <c r="F29" s="33" t="s">
        <v>0</v>
      </c>
      <c r="G29" s="34"/>
      <c r="H29" s="35"/>
    </row>
    <row r="30" spans="1:8" x14ac:dyDescent="0.25">
      <c r="A30" s="3"/>
      <c r="B30" s="6" t="s">
        <v>26</v>
      </c>
      <c r="C30" s="4"/>
      <c r="D30" s="4"/>
      <c r="E30" s="32" t="s">
        <v>0</v>
      </c>
      <c r="F30" s="33" t="s">
        <v>0</v>
      </c>
      <c r="G30" s="34"/>
      <c r="H30" s="35"/>
    </row>
    <row r="31" spans="1:8" x14ac:dyDescent="0.25">
      <c r="A31" s="3"/>
      <c r="B31" s="6" t="s">
        <v>25</v>
      </c>
      <c r="C31" s="4"/>
      <c r="D31" s="4"/>
      <c r="E31" s="32" t="s">
        <v>0</v>
      </c>
      <c r="F31" s="33" t="s">
        <v>0</v>
      </c>
      <c r="G31" s="34"/>
      <c r="H31" s="35"/>
    </row>
    <row r="32" spans="1:8" ht="17.149999999999999" customHeight="1" x14ac:dyDescent="0.25">
      <c r="A32" s="3"/>
      <c r="B32" s="18" t="s">
        <v>27</v>
      </c>
      <c r="C32" s="4"/>
      <c r="D32" s="4"/>
      <c r="E32" s="32" t="s">
        <v>0</v>
      </c>
      <c r="F32" s="33" t="s">
        <v>0</v>
      </c>
      <c r="G32" s="34"/>
      <c r="H32" s="35"/>
    </row>
    <row r="33" spans="1:8" ht="15" customHeight="1" x14ac:dyDescent="0.25">
      <c r="A33" s="3"/>
      <c r="B33" s="7" t="s">
        <v>32</v>
      </c>
      <c r="C33" s="4"/>
      <c r="D33" s="4"/>
      <c r="E33" s="32" t="s">
        <v>0</v>
      </c>
      <c r="F33" s="33" t="s">
        <v>0</v>
      </c>
      <c r="G33" s="34"/>
      <c r="H33" s="35"/>
    </row>
    <row r="34" spans="1:8" ht="14.5" customHeight="1" x14ac:dyDescent="0.25">
      <c r="A34" s="3"/>
      <c r="B34" s="7" t="s">
        <v>33</v>
      </c>
      <c r="C34" s="4"/>
      <c r="D34" s="4"/>
      <c r="E34" s="32" t="s">
        <v>0</v>
      </c>
      <c r="F34" s="33" t="s">
        <v>0</v>
      </c>
      <c r="G34" s="34"/>
      <c r="H34" s="35"/>
    </row>
    <row r="35" spans="1:8" ht="15" customHeight="1" x14ac:dyDescent="0.25">
      <c r="A35" s="3"/>
      <c r="B35" s="7" t="s">
        <v>28</v>
      </c>
      <c r="C35" s="4"/>
      <c r="D35" s="4"/>
      <c r="E35" s="32" t="s">
        <v>0</v>
      </c>
      <c r="F35" s="33" t="s">
        <v>0</v>
      </c>
      <c r="G35" s="34"/>
      <c r="H35" s="35"/>
    </row>
    <row r="36" spans="1:8" ht="17.149999999999999" customHeight="1" x14ac:dyDescent="0.25">
      <c r="A36" s="3"/>
      <c r="B36" s="7" t="s">
        <v>29</v>
      </c>
      <c r="C36" s="4"/>
      <c r="D36" s="4"/>
      <c r="E36" s="32" t="s">
        <v>0</v>
      </c>
      <c r="F36" s="33" t="s">
        <v>0</v>
      </c>
      <c r="G36" s="34"/>
      <c r="H36" s="35"/>
    </row>
    <row r="37" spans="1:8" x14ac:dyDescent="0.25">
      <c r="A37" s="3"/>
      <c r="B37" s="18" t="s">
        <v>30</v>
      </c>
      <c r="C37" s="4"/>
      <c r="D37" s="4"/>
      <c r="E37" s="32" t="s">
        <v>0</v>
      </c>
      <c r="F37" s="33" t="s">
        <v>0</v>
      </c>
      <c r="G37" s="34"/>
      <c r="H37" s="35"/>
    </row>
    <row r="38" spans="1:8" x14ac:dyDescent="0.25">
      <c r="A38" s="3"/>
      <c r="B38" s="8" t="s">
        <v>31</v>
      </c>
      <c r="C38" s="4"/>
      <c r="D38" s="4"/>
      <c r="E38" s="32" t="s">
        <v>0</v>
      </c>
      <c r="F38" s="33" t="s">
        <v>0</v>
      </c>
      <c r="G38" s="34"/>
      <c r="H38" s="35"/>
    </row>
    <row r="39" spans="1:8" x14ac:dyDescent="0.25">
      <c r="A39" s="3"/>
      <c r="B39" s="8"/>
      <c r="C39" s="4"/>
      <c r="D39" s="4"/>
      <c r="E39" s="32" t="s">
        <v>0</v>
      </c>
      <c r="F39" s="33" t="s">
        <v>0</v>
      </c>
      <c r="G39" s="34"/>
      <c r="H39" s="35"/>
    </row>
    <row r="40" spans="1:8" x14ac:dyDescent="0.25">
      <c r="A40" s="3"/>
      <c r="B40" s="8"/>
      <c r="C40" s="4"/>
      <c r="D40" s="4"/>
      <c r="E40" s="32" t="s">
        <v>0</v>
      </c>
      <c r="F40" s="33" t="s">
        <v>0</v>
      </c>
      <c r="G40" s="34"/>
      <c r="H40" s="35"/>
    </row>
    <row r="41" spans="1:8" ht="13" thickBot="1" x14ac:dyDescent="0.3">
      <c r="A41" s="3"/>
      <c r="B41" s="9"/>
      <c r="C41" s="10"/>
      <c r="D41" s="10"/>
      <c r="E41" s="32" t="s">
        <v>0</v>
      </c>
      <c r="F41" s="33" t="s">
        <v>0</v>
      </c>
      <c r="G41" s="34"/>
      <c r="H41" s="35"/>
    </row>
    <row r="42" spans="1:8" ht="13" thickBot="1" x14ac:dyDescent="0.3">
      <c r="A42" s="11"/>
      <c r="B42" s="91" t="s">
        <v>38</v>
      </c>
      <c r="C42" s="92"/>
      <c r="D42" s="92"/>
      <c r="E42" s="92"/>
      <c r="F42" s="92"/>
      <c r="G42" s="93"/>
      <c r="H42" s="27">
        <f>IF(SUM(H28:H41)&lt;25,SUM(H28:H41),25)</f>
        <v>0</v>
      </c>
    </row>
    <row r="43" spans="1:8" x14ac:dyDescent="0.25">
      <c r="A43" s="12">
        <v>2</v>
      </c>
      <c r="B43" s="13" t="s">
        <v>45</v>
      </c>
      <c r="C43" s="4" t="s">
        <v>37</v>
      </c>
      <c r="D43" s="4">
        <v>5</v>
      </c>
      <c r="E43" s="32" t="s">
        <v>0</v>
      </c>
      <c r="F43" s="33" t="s">
        <v>0</v>
      </c>
      <c r="G43" s="34"/>
      <c r="H43" s="35" t="s">
        <v>2</v>
      </c>
    </row>
    <row r="44" spans="1:8" x14ac:dyDescent="0.25">
      <c r="A44" s="12"/>
      <c r="B44" s="13" t="s">
        <v>46</v>
      </c>
      <c r="C44" s="4"/>
      <c r="D44" s="4"/>
      <c r="E44" s="32" t="s">
        <v>0</v>
      </c>
      <c r="F44" s="33" t="s">
        <v>0</v>
      </c>
      <c r="G44" s="34"/>
      <c r="H44" s="35" t="s">
        <v>2</v>
      </c>
    </row>
    <row r="45" spans="1:8" x14ac:dyDescent="0.25">
      <c r="A45" s="12"/>
      <c r="B45" s="13" t="s">
        <v>47</v>
      </c>
      <c r="C45" s="4"/>
      <c r="D45" s="4"/>
      <c r="E45" s="32" t="s">
        <v>0</v>
      </c>
      <c r="F45" s="33" t="s">
        <v>0</v>
      </c>
      <c r="G45" s="34"/>
      <c r="H45" s="35" t="s">
        <v>2</v>
      </c>
    </row>
    <row r="46" spans="1:8" x14ac:dyDescent="0.25">
      <c r="A46" s="12"/>
      <c r="B46" s="13" t="s">
        <v>48</v>
      </c>
      <c r="C46" s="4"/>
      <c r="D46" s="4"/>
      <c r="E46" s="32" t="s">
        <v>0</v>
      </c>
      <c r="F46" s="33" t="s">
        <v>0</v>
      </c>
      <c r="G46" s="34"/>
      <c r="H46" s="35"/>
    </row>
    <row r="47" spans="1:8" x14ac:dyDescent="0.25">
      <c r="A47" s="12"/>
      <c r="B47" s="13" t="s">
        <v>49</v>
      </c>
      <c r="C47" s="4"/>
      <c r="D47" s="4"/>
      <c r="E47" s="32" t="s">
        <v>0</v>
      </c>
      <c r="F47" s="33" t="s">
        <v>0</v>
      </c>
      <c r="G47" s="34"/>
      <c r="H47" s="35"/>
    </row>
    <row r="48" spans="1:8" ht="13" thickBot="1" x14ac:dyDescent="0.3">
      <c r="A48" s="12"/>
      <c r="B48" s="14"/>
      <c r="C48" s="10"/>
      <c r="D48" s="10"/>
      <c r="E48" s="32" t="s">
        <v>0</v>
      </c>
      <c r="F48" s="33" t="s">
        <v>0</v>
      </c>
      <c r="G48" s="34"/>
      <c r="H48" s="35"/>
    </row>
    <row r="49" spans="1:8" ht="13" thickBot="1" x14ac:dyDescent="0.3">
      <c r="A49" s="15"/>
      <c r="B49" s="91" t="s">
        <v>39</v>
      </c>
      <c r="C49" s="92"/>
      <c r="D49" s="92"/>
      <c r="E49" s="92"/>
      <c r="F49" s="92"/>
      <c r="G49" s="93"/>
      <c r="H49" s="27">
        <f>IF(SUM(H43:H48)&lt;5,SUM(H43:H48),5)</f>
        <v>0</v>
      </c>
    </row>
    <row r="50" spans="1:8" x14ac:dyDescent="0.25">
      <c r="A50" s="12">
        <v>3</v>
      </c>
      <c r="B50" s="8" t="s">
        <v>54</v>
      </c>
      <c r="C50" s="4" t="s">
        <v>36</v>
      </c>
      <c r="D50" s="4">
        <v>10</v>
      </c>
      <c r="E50" s="32" t="s">
        <v>0</v>
      </c>
      <c r="F50" s="33" t="s">
        <v>0</v>
      </c>
      <c r="G50" s="34"/>
      <c r="H50" s="35" t="s">
        <v>2</v>
      </c>
    </row>
    <row r="51" spans="1:8" x14ac:dyDescent="0.25">
      <c r="A51" s="12"/>
      <c r="B51" s="8" t="s">
        <v>46</v>
      </c>
      <c r="C51" s="4"/>
      <c r="D51" s="4"/>
      <c r="E51" s="32" t="s">
        <v>0</v>
      </c>
      <c r="F51" s="33" t="s">
        <v>0</v>
      </c>
      <c r="G51" s="34"/>
      <c r="H51" s="35" t="s">
        <v>2</v>
      </c>
    </row>
    <row r="52" spans="1:8" x14ac:dyDescent="0.25">
      <c r="A52" s="12"/>
      <c r="B52" s="8" t="s">
        <v>55</v>
      </c>
      <c r="C52" s="4"/>
      <c r="D52" s="4"/>
      <c r="E52" s="32" t="s">
        <v>0</v>
      </c>
      <c r="F52" s="33" t="s">
        <v>0</v>
      </c>
      <c r="G52" s="34"/>
      <c r="H52" s="35"/>
    </row>
    <row r="53" spans="1:8" x14ac:dyDescent="0.25">
      <c r="A53" s="12"/>
      <c r="B53" s="8" t="s">
        <v>56</v>
      </c>
      <c r="C53" s="4"/>
      <c r="D53" s="4"/>
      <c r="E53" s="32" t="s">
        <v>0</v>
      </c>
      <c r="F53" s="33" t="s">
        <v>0</v>
      </c>
      <c r="G53" s="34"/>
      <c r="H53" s="35"/>
    </row>
    <row r="54" spans="1:8" x14ac:dyDescent="0.25">
      <c r="A54" s="12"/>
      <c r="B54" s="8" t="s">
        <v>57</v>
      </c>
      <c r="C54" s="4"/>
      <c r="D54" s="4"/>
      <c r="E54" s="32" t="s">
        <v>0</v>
      </c>
      <c r="F54" s="33" t="s">
        <v>0</v>
      </c>
      <c r="G54" s="34"/>
      <c r="H54" s="35"/>
    </row>
    <row r="55" spans="1:8" x14ac:dyDescent="0.25">
      <c r="A55" s="12"/>
      <c r="B55" s="8"/>
      <c r="C55" s="4"/>
      <c r="D55" s="4"/>
      <c r="E55" s="32" t="s">
        <v>0</v>
      </c>
      <c r="F55" s="33" t="s">
        <v>0</v>
      </c>
      <c r="G55" s="34"/>
      <c r="H55" s="35"/>
    </row>
    <row r="56" spans="1:8" x14ac:dyDescent="0.25">
      <c r="A56" s="12"/>
      <c r="B56" s="8"/>
      <c r="C56" s="4"/>
      <c r="D56" s="4"/>
      <c r="E56" s="32" t="s">
        <v>0</v>
      </c>
      <c r="F56" s="33" t="s">
        <v>0</v>
      </c>
      <c r="G56" s="34"/>
      <c r="H56" s="35"/>
    </row>
    <row r="57" spans="1:8" x14ac:dyDescent="0.25">
      <c r="A57" s="12"/>
      <c r="B57" s="8"/>
      <c r="C57" s="4"/>
      <c r="D57" s="4"/>
      <c r="E57" s="32" t="s">
        <v>0</v>
      </c>
      <c r="F57" s="33" t="s">
        <v>0</v>
      </c>
      <c r="G57" s="34"/>
      <c r="H57" s="35"/>
    </row>
    <row r="58" spans="1:8" x14ac:dyDescent="0.25">
      <c r="A58" s="12"/>
      <c r="B58" s="8"/>
      <c r="C58" s="4"/>
      <c r="D58" s="4"/>
      <c r="E58" s="32" t="s">
        <v>0</v>
      </c>
      <c r="F58" s="33" t="s">
        <v>0</v>
      </c>
      <c r="G58" s="34"/>
      <c r="H58" s="35" t="s">
        <v>2</v>
      </c>
    </row>
    <row r="59" spans="1:8" ht="13" thickBot="1" x14ac:dyDescent="0.3">
      <c r="A59" s="12"/>
      <c r="B59" s="9"/>
      <c r="C59" s="10"/>
      <c r="D59" s="10"/>
      <c r="E59" s="32" t="s">
        <v>0</v>
      </c>
      <c r="F59" s="33" t="s">
        <v>0</v>
      </c>
      <c r="G59" s="34"/>
      <c r="H59" s="35" t="s">
        <v>2</v>
      </c>
    </row>
    <row r="60" spans="1:8" ht="13" thickBot="1" x14ac:dyDescent="0.3">
      <c r="A60" s="16"/>
      <c r="B60" s="91" t="s">
        <v>40</v>
      </c>
      <c r="C60" s="92"/>
      <c r="D60" s="92"/>
      <c r="E60" s="92"/>
      <c r="F60" s="92"/>
      <c r="G60" s="93"/>
      <c r="H60" s="27">
        <f>IF(SUM(H50:H59)&lt;10,SUM(H50:H59),10)</f>
        <v>0</v>
      </c>
    </row>
    <row r="61" spans="1:8" x14ac:dyDescent="0.25">
      <c r="A61" s="12">
        <v>5</v>
      </c>
      <c r="B61" s="8" t="s">
        <v>58</v>
      </c>
      <c r="C61" s="4" t="s">
        <v>61</v>
      </c>
      <c r="D61" s="4">
        <v>15</v>
      </c>
      <c r="E61" s="32" t="s">
        <v>0</v>
      </c>
      <c r="F61" s="33" t="s">
        <v>0</v>
      </c>
      <c r="G61" s="34"/>
      <c r="H61" s="35" t="s">
        <v>2</v>
      </c>
    </row>
    <row r="62" spans="1:8" x14ac:dyDescent="0.25">
      <c r="A62" s="12"/>
      <c r="B62" s="8" t="s">
        <v>60</v>
      </c>
      <c r="C62" s="4"/>
      <c r="D62" s="4"/>
      <c r="E62" s="32" t="s">
        <v>0</v>
      </c>
      <c r="F62" s="33" t="s">
        <v>0</v>
      </c>
      <c r="G62" s="34"/>
      <c r="H62" s="35" t="s">
        <v>2</v>
      </c>
    </row>
    <row r="63" spans="1:8" x14ac:dyDescent="0.25">
      <c r="A63" s="12"/>
      <c r="B63" s="8" t="s">
        <v>59</v>
      </c>
      <c r="C63" s="4"/>
      <c r="D63" s="4"/>
      <c r="E63" s="32" t="s">
        <v>0</v>
      </c>
      <c r="F63" s="33" t="s">
        <v>0</v>
      </c>
      <c r="G63" s="34"/>
      <c r="H63" s="35"/>
    </row>
    <row r="64" spans="1:8" x14ac:dyDescent="0.25">
      <c r="A64" s="12"/>
      <c r="B64" s="8"/>
      <c r="C64" s="4"/>
      <c r="D64" s="4"/>
      <c r="E64" s="32" t="s">
        <v>0</v>
      </c>
      <c r="F64" s="33" t="s">
        <v>0</v>
      </c>
      <c r="G64" s="34"/>
      <c r="H64" s="35"/>
    </row>
    <row r="65" spans="1:8" x14ac:dyDescent="0.25">
      <c r="A65" s="12"/>
      <c r="B65" s="8"/>
      <c r="C65" s="4"/>
      <c r="D65" s="4"/>
      <c r="E65" s="32" t="s">
        <v>0</v>
      </c>
      <c r="F65" s="33" t="s">
        <v>0</v>
      </c>
      <c r="G65" s="34"/>
      <c r="H65" s="35"/>
    </row>
    <row r="66" spans="1:8" x14ac:dyDescent="0.25">
      <c r="A66" s="12"/>
      <c r="B66" s="8"/>
      <c r="C66" s="4"/>
      <c r="D66" s="4"/>
      <c r="E66" s="32" t="s">
        <v>0</v>
      </c>
      <c r="F66" s="33" t="s">
        <v>0</v>
      </c>
      <c r="G66" s="34"/>
      <c r="H66" s="35" t="s">
        <v>2</v>
      </c>
    </row>
    <row r="67" spans="1:8" x14ac:dyDescent="0.25">
      <c r="A67" s="12"/>
      <c r="B67" s="8"/>
      <c r="C67" s="4"/>
      <c r="D67" s="4"/>
      <c r="E67" s="32" t="s">
        <v>0</v>
      </c>
      <c r="F67" s="33" t="s">
        <v>0</v>
      </c>
      <c r="G67" s="34"/>
      <c r="H67" s="35" t="s">
        <v>2</v>
      </c>
    </row>
    <row r="68" spans="1:8" x14ac:dyDescent="0.25">
      <c r="A68" s="12"/>
      <c r="B68" s="8"/>
      <c r="C68" s="4"/>
      <c r="D68" s="4"/>
      <c r="E68" s="32" t="s">
        <v>0</v>
      </c>
      <c r="F68" s="33" t="s">
        <v>0</v>
      </c>
      <c r="G68" s="34"/>
      <c r="H68" s="35" t="s">
        <v>2</v>
      </c>
    </row>
    <row r="69" spans="1:8" x14ac:dyDescent="0.25">
      <c r="A69" s="12"/>
      <c r="B69" s="8"/>
      <c r="C69" s="4"/>
      <c r="D69" s="4"/>
      <c r="E69" s="32" t="s">
        <v>0</v>
      </c>
      <c r="F69" s="33" t="s">
        <v>0</v>
      </c>
      <c r="G69" s="34"/>
      <c r="H69" s="35" t="s">
        <v>2</v>
      </c>
    </row>
    <row r="70" spans="1:8" x14ac:dyDescent="0.25">
      <c r="A70" s="12"/>
      <c r="B70" s="8"/>
      <c r="C70" s="4"/>
      <c r="D70" s="4"/>
      <c r="E70" s="32" t="s">
        <v>0</v>
      </c>
      <c r="F70" s="33" t="s">
        <v>0</v>
      </c>
      <c r="G70" s="34"/>
      <c r="H70" s="35" t="s">
        <v>2</v>
      </c>
    </row>
    <row r="71" spans="1:8" x14ac:dyDescent="0.25">
      <c r="A71" s="12"/>
      <c r="B71" s="8"/>
      <c r="C71" s="4"/>
      <c r="D71" s="4"/>
      <c r="E71" s="32" t="s">
        <v>0</v>
      </c>
      <c r="F71" s="33" t="s">
        <v>0</v>
      </c>
      <c r="G71" s="34"/>
      <c r="H71" s="35" t="s">
        <v>2</v>
      </c>
    </row>
    <row r="72" spans="1:8" x14ac:dyDescent="0.25">
      <c r="A72" s="12"/>
      <c r="B72" s="8"/>
      <c r="C72" s="4"/>
      <c r="D72" s="4"/>
      <c r="E72" s="32" t="s">
        <v>0</v>
      </c>
      <c r="F72" s="33" t="s">
        <v>0</v>
      </c>
      <c r="G72" s="34"/>
      <c r="H72" s="35" t="s">
        <v>2</v>
      </c>
    </row>
    <row r="73" spans="1:8" x14ac:dyDescent="0.25">
      <c r="A73" s="12"/>
      <c r="B73" s="8"/>
      <c r="C73" s="4"/>
      <c r="D73" s="4"/>
      <c r="E73" s="32" t="s">
        <v>0</v>
      </c>
      <c r="F73" s="33" t="s">
        <v>0</v>
      </c>
      <c r="G73" s="34"/>
      <c r="H73" s="35" t="s">
        <v>2</v>
      </c>
    </row>
    <row r="74" spans="1:8" x14ac:dyDescent="0.25">
      <c r="A74" s="12"/>
      <c r="B74" s="8"/>
      <c r="C74" s="4"/>
      <c r="D74" s="4"/>
      <c r="E74" s="32" t="s">
        <v>0</v>
      </c>
      <c r="F74" s="33" t="s">
        <v>0</v>
      </c>
      <c r="G74" s="34"/>
      <c r="H74" s="35" t="s">
        <v>2</v>
      </c>
    </row>
    <row r="75" spans="1:8" ht="13" thickBot="1" x14ac:dyDescent="0.3">
      <c r="A75" s="12"/>
      <c r="B75" s="9"/>
      <c r="C75" s="10"/>
      <c r="D75" s="10"/>
      <c r="E75" s="32" t="s">
        <v>0</v>
      </c>
      <c r="F75" s="33" t="s">
        <v>0</v>
      </c>
      <c r="G75" s="34"/>
      <c r="H75" s="35" t="s">
        <v>2</v>
      </c>
    </row>
    <row r="76" spans="1:8" ht="13" thickBot="1" x14ac:dyDescent="0.3">
      <c r="A76" s="15"/>
      <c r="B76" s="91" t="s">
        <v>41</v>
      </c>
      <c r="C76" s="92"/>
      <c r="D76" s="92"/>
      <c r="E76" s="92"/>
      <c r="F76" s="92"/>
      <c r="G76" s="93"/>
      <c r="H76" s="27">
        <f>IF(SUM(H61:H75)&lt;15,SUM(H61:H75),15)</f>
        <v>0</v>
      </c>
    </row>
    <row r="77" spans="1:8" ht="13" thickBot="1" x14ac:dyDescent="0.3">
      <c r="A77" s="94" t="s">
        <v>35</v>
      </c>
      <c r="B77" s="95"/>
      <c r="C77" s="95"/>
      <c r="D77" s="95"/>
      <c r="E77" s="95"/>
      <c r="F77" s="95"/>
      <c r="G77" s="95"/>
      <c r="H77" s="96"/>
    </row>
    <row r="78" spans="1:8" x14ac:dyDescent="0.25">
      <c r="A78" s="3">
        <v>6</v>
      </c>
      <c r="B78" s="8" t="s">
        <v>62</v>
      </c>
      <c r="C78" s="17" t="s">
        <v>37</v>
      </c>
      <c r="D78" s="17">
        <v>2</v>
      </c>
      <c r="E78" s="32" t="s">
        <v>0</v>
      </c>
      <c r="F78" s="33" t="s">
        <v>0</v>
      </c>
      <c r="G78" s="34"/>
      <c r="H78" s="35"/>
    </row>
    <row r="79" spans="1:8" x14ac:dyDescent="0.25">
      <c r="A79" s="12"/>
      <c r="B79" s="8" t="s">
        <v>63</v>
      </c>
      <c r="C79" s="4"/>
      <c r="D79" s="4"/>
      <c r="E79" s="32" t="s">
        <v>0</v>
      </c>
      <c r="F79" s="33" t="s">
        <v>0</v>
      </c>
      <c r="G79" s="34"/>
      <c r="H79" s="35" t="s">
        <v>2</v>
      </c>
    </row>
    <row r="80" spans="1:8" ht="13" thickBot="1" x14ac:dyDescent="0.3">
      <c r="A80" s="12"/>
      <c r="B80" s="9" t="s">
        <v>64</v>
      </c>
      <c r="C80" s="10"/>
      <c r="D80" s="10"/>
      <c r="E80" s="32" t="s">
        <v>0</v>
      </c>
      <c r="F80" s="33" t="s">
        <v>0</v>
      </c>
      <c r="G80" s="34"/>
      <c r="H80" s="35" t="s">
        <v>2</v>
      </c>
    </row>
    <row r="81" spans="1:8" ht="13" thickBot="1" x14ac:dyDescent="0.3">
      <c r="A81" s="15"/>
      <c r="B81" s="91" t="s">
        <v>42</v>
      </c>
      <c r="C81" s="92"/>
      <c r="D81" s="92"/>
      <c r="E81" s="92"/>
      <c r="F81" s="92"/>
      <c r="G81" s="93"/>
      <c r="H81" s="27">
        <f>IF(SUM(H78:H80)&lt;2,SUM(H78:H80),2)</f>
        <v>0</v>
      </c>
    </row>
    <row r="82" spans="1:8" x14ac:dyDescent="0.25">
      <c r="A82" s="3">
        <v>7</v>
      </c>
      <c r="B82" s="13" t="s">
        <v>65</v>
      </c>
      <c r="C82" s="17" t="s">
        <v>67</v>
      </c>
      <c r="D82" s="17">
        <v>3</v>
      </c>
      <c r="E82" s="32" t="s">
        <v>0</v>
      </c>
      <c r="F82" s="33" t="s">
        <v>0</v>
      </c>
      <c r="G82" s="34"/>
      <c r="H82" s="35"/>
    </row>
    <row r="83" spans="1:8" x14ac:dyDescent="0.25">
      <c r="A83" s="12"/>
      <c r="B83" s="13" t="s">
        <v>63</v>
      </c>
      <c r="C83" s="4" t="s">
        <v>66</v>
      </c>
      <c r="D83" s="4"/>
      <c r="E83" s="32" t="s">
        <v>0</v>
      </c>
      <c r="F83" s="33" t="s">
        <v>0</v>
      </c>
      <c r="G83" s="34"/>
      <c r="H83" s="35"/>
    </row>
    <row r="84" spans="1:8" x14ac:dyDescent="0.25">
      <c r="A84" s="12"/>
      <c r="B84" s="13" t="s">
        <v>64</v>
      </c>
      <c r="C84" s="4"/>
      <c r="D84" s="4"/>
      <c r="E84" s="32" t="s">
        <v>0</v>
      </c>
      <c r="F84" s="33" t="s">
        <v>0</v>
      </c>
      <c r="G84" s="34"/>
      <c r="H84" s="35"/>
    </row>
    <row r="85" spans="1:8" ht="13" thickBot="1" x14ac:dyDescent="0.3">
      <c r="A85" s="12"/>
      <c r="B85" s="13"/>
      <c r="C85" s="10"/>
      <c r="D85" s="10"/>
      <c r="E85" s="32" t="s">
        <v>0</v>
      </c>
      <c r="F85" s="33" t="s">
        <v>0</v>
      </c>
      <c r="G85" s="34"/>
      <c r="H85" s="35"/>
    </row>
    <row r="86" spans="1:8" ht="13" thickBot="1" x14ac:dyDescent="0.3">
      <c r="A86" s="15"/>
      <c r="B86" s="91" t="s">
        <v>43</v>
      </c>
      <c r="C86" s="92"/>
      <c r="D86" s="92"/>
      <c r="E86" s="92"/>
      <c r="F86" s="92"/>
      <c r="G86" s="93"/>
      <c r="H86" s="27">
        <f>IF(SUM(H82:H85)&lt;3,SUM(H82:H85),3)</f>
        <v>0</v>
      </c>
    </row>
    <row r="87" spans="1:8" ht="16.5" customHeight="1" x14ac:dyDescent="0.25">
      <c r="A87" s="3">
        <v>8</v>
      </c>
      <c r="B87" s="71" t="s">
        <v>69</v>
      </c>
      <c r="C87" s="17" t="s">
        <v>70</v>
      </c>
      <c r="D87" s="17">
        <v>2</v>
      </c>
      <c r="E87" s="32" t="s">
        <v>0</v>
      </c>
      <c r="F87" s="33" t="s">
        <v>0</v>
      </c>
      <c r="G87" s="34"/>
      <c r="H87" s="35"/>
    </row>
    <row r="88" spans="1:8" ht="13" thickBot="1" x14ac:dyDescent="0.3">
      <c r="A88" s="12"/>
      <c r="B88" s="14" t="s">
        <v>68</v>
      </c>
      <c r="C88" s="10"/>
      <c r="D88" s="10"/>
      <c r="E88" s="32" t="s">
        <v>0</v>
      </c>
      <c r="F88" s="33" t="s">
        <v>0</v>
      </c>
      <c r="G88" s="34"/>
      <c r="H88" s="35"/>
    </row>
    <row r="89" spans="1:8" ht="13" thickBot="1" x14ac:dyDescent="0.3">
      <c r="A89" s="15"/>
      <c r="B89" s="91" t="s">
        <v>44</v>
      </c>
      <c r="C89" s="92"/>
      <c r="D89" s="92"/>
      <c r="E89" s="92"/>
      <c r="F89" s="92"/>
      <c r="G89" s="93"/>
      <c r="H89" s="27">
        <f>IF(SUM(H87:H88)&lt;2,SUM(H87:H88),2)</f>
        <v>0</v>
      </c>
    </row>
    <row r="91" spans="1:8" ht="12.65" customHeight="1" x14ac:dyDescent="0.35">
      <c r="A91" s="97" t="s">
        <v>50</v>
      </c>
      <c r="B91" s="97"/>
      <c r="C91" s="97"/>
      <c r="D91" s="97"/>
      <c r="E91" s="97"/>
      <c r="F91" s="97"/>
      <c r="G91" s="97"/>
      <c r="H91" s="97"/>
    </row>
    <row r="92" spans="1:8" ht="13" thickBot="1" x14ac:dyDescent="0.3"/>
    <row r="93" spans="1:8" ht="13" thickBot="1" x14ac:dyDescent="0.3">
      <c r="A93" s="24"/>
      <c r="B93" s="95" t="s">
        <v>34</v>
      </c>
      <c r="C93" s="95"/>
      <c r="D93" s="95"/>
      <c r="E93" s="95"/>
      <c r="F93" s="95"/>
      <c r="G93" s="95"/>
      <c r="H93" s="96"/>
    </row>
    <row r="94" spans="1:8" x14ac:dyDescent="0.25">
      <c r="A94" s="3">
        <v>1</v>
      </c>
      <c r="B94" s="8" t="s">
        <v>23</v>
      </c>
      <c r="C94" s="4" t="s">
        <v>36</v>
      </c>
      <c r="D94" s="4">
        <v>25</v>
      </c>
      <c r="E94" s="28" t="s">
        <v>1</v>
      </c>
      <c r="F94" s="29" t="s">
        <v>0</v>
      </c>
      <c r="G94" s="30" t="s">
        <v>0</v>
      </c>
      <c r="H94" s="31"/>
    </row>
    <row r="95" spans="1:8" x14ac:dyDescent="0.25">
      <c r="A95" s="3"/>
      <c r="B95" s="18" t="s">
        <v>24</v>
      </c>
      <c r="C95" s="5"/>
      <c r="D95" s="5"/>
      <c r="E95" s="32" t="s">
        <v>0</v>
      </c>
      <c r="F95" s="33" t="s">
        <v>0</v>
      </c>
      <c r="G95" s="34"/>
      <c r="H95" s="35"/>
    </row>
    <row r="96" spans="1:8" x14ac:dyDescent="0.25">
      <c r="A96" s="3"/>
      <c r="B96" s="6" t="s">
        <v>26</v>
      </c>
      <c r="C96" s="4"/>
      <c r="D96" s="4"/>
      <c r="E96" s="32" t="s">
        <v>0</v>
      </c>
      <c r="F96" s="33" t="s">
        <v>0</v>
      </c>
      <c r="G96" s="34"/>
      <c r="H96" s="35"/>
    </row>
    <row r="97" spans="1:8" x14ac:dyDescent="0.25">
      <c r="A97" s="3"/>
      <c r="B97" s="6" t="s">
        <v>25</v>
      </c>
      <c r="C97" s="4"/>
      <c r="D97" s="4"/>
      <c r="E97" s="32" t="s">
        <v>0</v>
      </c>
      <c r="F97" s="33" t="s">
        <v>0</v>
      </c>
      <c r="G97" s="34"/>
      <c r="H97" s="35"/>
    </row>
    <row r="98" spans="1:8" x14ac:dyDescent="0.25">
      <c r="A98" s="3"/>
      <c r="B98" s="18" t="s">
        <v>27</v>
      </c>
      <c r="C98" s="4"/>
      <c r="D98" s="4"/>
      <c r="E98" s="32" t="s">
        <v>0</v>
      </c>
      <c r="F98" s="33" t="s">
        <v>0</v>
      </c>
      <c r="G98" s="34"/>
      <c r="H98" s="35"/>
    </row>
    <row r="99" spans="1:8" x14ac:dyDescent="0.25">
      <c r="A99" s="3"/>
      <c r="B99" s="7" t="s">
        <v>32</v>
      </c>
      <c r="C99" s="4"/>
      <c r="D99" s="4"/>
      <c r="E99" s="32" t="s">
        <v>0</v>
      </c>
      <c r="F99" s="33" t="s">
        <v>0</v>
      </c>
      <c r="G99" s="34"/>
      <c r="H99" s="35"/>
    </row>
    <row r="100" spans="1:8" x14ac:dyDescent="0.25">
      <c r="A100" s="3"/>
      <c r="B100" s="7" t="s">
        <v>33</v>
      </c>
      <c r="C100" s="4"/>
      <c r="D100" s="4"/>
      <c r="E100" s="32" t="s">
        <v>0</v>
      </c>
      <c r="F100" s="33" t="s">
        <v>0</v>
      </c>
      <c r="G100" s="34"/>
      <c r="H100" s="35"/>
    </row>
    <row r="101" spans="1:8" x14ac:dyDescent="0.25">
      <c r="A101" s="3"/>
      <c r="B101" s="7" t="s">
        <v>28</v>
      </c>
      <c r="C101" s="4"/>
      <c r="D101" s="4"/>
      <c r="E101" s="32" t="s">
        <v>0</v>
      </c>
      <c r="F101" s="33" t="s">
        <v>0</v>
      </c>
      <c r="G101" s="34"/>
      <c r="H101" s="35"/>
    </row>
    <row r="102" spans="1:8" x14ac:dyDescent="0.25">
      <c r="A102" s="3"/>
      <c r="B102" s="7" t="s">
        <v>29</v>
      </c>
      <c r="C102" s="4"/>
      <c r="D102" s="4"/>
      <c r="E102" s="32" t="s">
        <v>0</v>
      </c>
      <c r="F102" s="33" t="s">
        <v>0</v>
      </c>
      <c r="G102" s="34"/>
      <c r="H102" s="35"/>
    </row>
    <row r="103" spans="1:8" x14ac:dyDescent="0.25">
      <c r="A103" s="3"/>
      <c r="B103" s="18" t="s">
        <v>30</v>
      </c>
      <c r="C103" s="4"/>
      <c r="D103" s="4"/>
      <c r="E103" s="32" t="s">
        <v>0</v>
      </c>
      <c r="F103" s="33" t="s">
        <v>0</v>
      </c>
      <c r="G103" s="34"/>
      <c r="H103" s="35"/>
    </row>
    <row r="104" spans="1:8" x14ac:dyDescent="0.25">
      <c r="A104" s="3"/>
      <c r="B104" s="8" t="s">
        <v>31</v>
      </c>
      <c r="C104" s="4"/>
      <c r="D104" s="4"/>
      <c r="E104" s="32" t="s">
        <v>0</v>
      </c>
      <c r="F104" s="33" t="s">
        <v>0</v>
      </c>
      <c r="G104" s="34"/>
      <c r="H104" s="35"/>
    </row>
    <row r="105" spans="1:8" x14ac:dyDescent="0.25">
      <c r="A105" s="3"/>
      <c r="B105" s="8"/>
      <c r="C105" s="4"/>
      <c r="D105" s="4"/>
      <c r="E105" s="32" t="s">
        <v>0</v>
      </c>
      <c r="F105" s="33" t="s">
        <v>0</v>
      </c>
      <c r="G105" s="34"/>
      <c r="H105" s="35"/>
    </row>
    <row r="106" spans="1:8" x14ac:dyDescent="0.25">
      <c r="A106" s="3"/>
      <c r="B106" s="8"/>
      <c r="C106" s="4"/>
      <c r="D106" s="4"/>
      <c r="E106" s="32" t="s">
        <v>0</v>
      </c>
      <c r="F106" s="33" t="s">
        <v>0</v>
      </c>
      <c r="G106" s="34"/>
      <c r="H106" s="35"/>
    </row>
    <row r="107" spans="1:8" ht="13" thickBot="1" x14ac:dyDescent="0.3">
      <c r="A107" s="3"/>
      <c r="B107" s="9"/>
      <c r="C107" s="10"/>
      <c r="D107" s="10"/>
      <c r="E107" s="32" t="s">
        <v>0</v>
      </c>
      <c r="F107" s="33" t="s">
        <v>0</v>
      </c>
      <c r="G107" s="34"/>
      <c r="H107" s="35"/>
    </row>
    <row r="108" spans="1:8" ht="13" thickBot="1" x14ac:dyDescent="0.3">
      <c r="A108" s="11"/>
      <c r="B108" s="91" t="s">
        <v>38</v>
      </c>
      <c r="C108" s="92"/>
      <c r="D108" s="92"/>
      <c r="E108" s="92"/>
      <c r="F108" s="92"/>
      <c r="G108" s="93"/>
      <c r="H108" s="27">
        <f>IF(SUM(H94:H107)&lt;25,SUM(H94:H107),25)</f>
        <v>0</v>
      </c>
    </row>
    <row r="109" spans="1:8" x14ac:dyDescent="0.25">
      <c r="A109" s="12">
        <v>2</v>
      </c>
      <c r="B109" s="13" t="s">
        <v>45</v>
      </c>
      <c r="C109" s="4" t="s">
        <v>37</v>
      </c>
      <c r="D109" s="4">
        <v>5</v>
      </c>
      <c r="E109" s="32" t="s">
        <v>0</v>
      </c>
      <c r="F109" s="33" t="s">
        <v>0</v>
      </c>
      <c r="G109" s="34"/>
      <c r="H109" s="35" t="s">
        <v>2</v>
      </c>
    </row>
    <row r="110" spans="1:8" x14ac:dyDescent="0.25">
      <c r="A110" s="12"/>
      <c r="B110" s="13" t="s">
        <v>46</v>
      </c>
      <c r="C110" s="4"/>
      <c r="D110" s="4"/>
      <c r="E110" s="32" t="s">
        <v>0</v>
      </c>
      <c r="F110" s="33" t="s">
        <v>0</v>
      </c>
      <c r="G110" s="34"/>
      <c r="H110" s="35" t="s">
        <v>2</v>
      </c>
    </row>
    <row r="111" spans="1:8" x14ac:dyDescent="0.25">
      <c r="A111" s="12"/>
      <c r="B111" s="13"/>
      <c r="C111" s="4"/>
      <c r="D111" s="4"/>
      <c r="E111" s="32" t="s">
        <v>0</v>
      </c>
      <c r="F111" s="33" t="s">
        <v>0</v>
      </c>
      <c r="G111" s="34"/>
      <c r="H111" s="35" t="s">
        <v>2</v>
      </c>
    </row>
    <row r="112" spans="1:8" x14ac:dyDescent="0.25">
      <c r="A112" s="12"/>
      <c r="B112" s="13"/>
      <c r="C112" s="4"/>
      <c r="D112" s="4"/>
      <c r="E112" s="32" t="s">
        <v>0</v>
      </c>
      <c r="F112" s="33" t="s">
        <v>0</v>
      </c>
      <c r="G112" s="34"/>
      <c r="H112" s="35"/>
    </row>
    <row r="113" spans="1:8" x14ac:dyDescent="0.25">
      <c r="A113" s="12"/>
      <c r="B113" s="13"/>
      <c r="C113" s="4"/>
      <c r="D113" s="4"/>
      <c r="E113" s="32" t="s">
        <v>0</v>
      </c>
      <c r="F113" s="33" t="s">
        <v>0</v>
      </c>
      <c r="G113" s="34"/>
      <c r="H113" s="35"/>
    </row>
    <row r="114" spans="1:8" ht="13" thickBot="1" x14ac:dyDescent="0.3">
      <c r="A114" s="12"/>
      <c r="B114" s="14"/>
      <c r="C114" s="10"/>
      <c r="D114" s="10"/>
      <c r="E114" s="32" t="s">
        <v>0</v>
      </c>
      <c r="F114" s="33" t="s">
        <v>0</v>
      </c>
      <c r="G114" s="34"/>
      <c r="H114" s="35"/>
    </row>
    <row r="115" spans="1:8" ht="13" thickBot="1" x14ac:dyDescent="0.3">
      <c r="A115" s="15"/>
      <c r="B115" s="91" t="s">
        <v>39</v>
      </c>
      <c r="C115" s="92"/>
      <c r="D115" s="92"/>
      <c r="E115" s="92"/>
      <c r="F115" s="92"/>
      <c r="G115" s="93"/>
      <c r="H115" s="27">
        <f>IF(SUM(H109:H114)&lt;5,SUM(H109:H114),5)</f>
        <v>0</v>
      </c>
    </row>
    <row r="116" spans="1:8" x14ac:dyDescent="0.25">
      <c r="A116" s="12">
        <v>3</v>
      </c>
      <c r="B116" s="8" t="s">
        <v>54</v>
      </c>
      <c r="C116" s="4" t="s">
        <v>36</v>
      </c>
      <c r="D116" s="4">
        <v>10</v>
      </c>
      <c r="E116" s="32" t="s">
        <v>0</v>
      </c>
      <c r="F116" s="33" t="s">
        <v>0</v>
      </c>
      <c r="G116" s="34"/>
      <c r="H116" s="35" t="s">
        <v>2</v>
      </c>
    </row>
    <row r="117" spans="1:8" x14ac:dyDescent="0.25">
      <c r="A117" s="12"/>
      <c r="B117" s="8" t="s">
        <v>46</v>
      </c>
      <c r="C117" s="4"/>
      <c r="D117" s="4"/>
      <c r="E117" s="32" t="s">
        <v>0</v>
      </c>
      <c r="F117" s="33" t="s">
        <v>0</v>
      </c>
      <c r="G117" s="34"/>
      <c r="H117" s="35" t="s">
        <v>2</v>
      </c>
    </row>
    <row r="118" spans="1:8" x14ac:dyDescent="0.25">
      <c r="A118" s="12"/>
      <c r="B118" s="8"/>
      <c r="C118" s="4"/>
      <c r="D118" s="4"/>
      <c r="E118" s="32" t="s">
        <v>0</v>
      </c>
      <c r="F118" s="33" t="s">
        <v>0</v>
      </c>
      <c r="G118" s="34"/>
      <c r="H118" s="35"/>
    </row>
    <row r="119" spans="1:8" x14ac:dyDescent="0.25">
      <c r="A119" s="12"/>
      <c r="B119" s="8"/>
      <c r="C119" s="4"/>
      <c r="D119" s="4"/>
      <c r="E119" s="32" t="s">
        <v>0</v>
      </c>
      <c r="F119" s="33" t="s">
        <v>0</v>
      </c>
      <c r="G119" s="34"/>
      <c r="H119" s="35"/>
    </row>
    <row r="120" spans="1:8" x14ac:dyDescent="0.25">
      <c r="A120" s="12"/>
      <c r="B120" s="8"/>
      <c r="C120" s="4"/>
      <c r="D120" s="4"/>
      <c r="E120" s="32" t="s">
        <v>0</v>
      </c>
      <c r="F120" s="33" t="s">
        <v>0</v>
      </c>
      <c r="G120" s="34"/>
      <c r="H120" s="35"/>
    </row>
    <row r="121" spans="1:8" x14ac:dyDescent="0.25">
      <c r="A121" s="12"/>
      <c r="B121" s="8"/>
      <c r="C121" s="4"/>
      <c r="D121" s="4"/>
      <c r="E121" s="32" t="s">
        <v>0</v>
      </c>
      <c r="F121" s="33" t="s">
        <v>0</v>
      </c>
      <c r="G121" s="34"/>
      <c r="H121" s="35"/>
    </row>
    <row r="122" spans="1:8" x14ac:dyDescent="0.25">
      <c r="A122" s="12"/>
      <c r="B122" s="8"/>
      <c r="C122" s="4"/>
      <c r="D122" s="4"/>
      <c r="E122" s="32" t="s">
        <v>0</v>
      </c>
      <c r="F122" s="33" t="s">
        <v>0</v>
      </c>
      <c r="G122" s="34"/>
      <c r="H122" s="35"/>
    </row>
    <row r="123" spans="1:8" x14ac:dyDescent="0.25">
      <c r="A123" s="12"/>
      <c r="B123" s="8"/>
      <c r="C123" s="4"/>
      <c r="D123" s="4"/>
      <c r="E123" s="32" t="s">
        <v>0</v>
      </c>
      <c r="F123" s="33" t="s">
        <v>0</v>
      </c>
      <c r="G123" s="34"/>
      <c r="H123" s="35"/>
    </row>
    <row r="124" spans="1:8" x14ac:dyDescent="0.25">
      <c r="A124" s="12"/>
      <c r="B124" s="8"/>
      <c r="C124" s="4"/>
      <c r="D124" s="4"/>
      <c r="E124" s="32" t="s">
        <v>0</v>
      </c>
      <c r="F124" s="33" t="s">
        <v>0</v>
      </c>
      <c r="G124" s="34"/>
      <c r="H124" s="35" t="s">
        <v>2</v>
      </c>
    </row>
    <row r="125" spans="1:8" ht="13" thickBot="1" x14ac:dyDescent="0.3">
      <c r="A125" s="12"/>
      <c r="B125" s="9"/>
      <c r="C125" s="10"/>
      <c r="D125" s="10"/>
      <c r="E125" s="32" t="s">
        <v>0</v>
      </c>
      <c r="F125" s="33" t="s">
        <v>0</v>
      </c>
      <c r="G125" s="34"/>
      <c r="H125" s="35" t="s">
        <v>2</v>
      </c>
    </row>
    <row r="126" spans="1:8" ht="13" thickBot="1" x14ac:dyDescent="0.3">
      <c r="A126" s="16"/>
      <c r="B126" s="91" t="s">
        <v>40</v>
      </c>
      <c r="C126" s="92"/>
      <c r="D126" s="92"/>
      <c r="E126" s="92"/>
      <c r="F126" s="92"/>
      <c r="G126" s="93"/>
      <c r="H126" s="27">
        <f>IF(SUM(H116:H125)&lt;10,SUM(H116:H125),10)</f>
        <v>0</v>
      </c>
    </row>
    <row r="127" spans="1:8" x14ac:dyDescent="0.25">
      <c r="A127" s="12">
        <v>5</v>
      </c>
      <c r="B127" s="8" t="s">
        <v>58</v>
      </c>
      <c r="C127" s="4" t="s">
        <v>61</v>
      </c>
      <c r="D127" s="4">
        <v>15</v>
      </c>
      <c r="E127" s="32" t="s">
        <v>0</v>
      </c>
      <c r="F127" s="33" t="s">
        <v>0</v>
      </c>
      <c r="G127" s="34"/>
      <c r="H127" s="35" t="s">
        <v>2</v>
      </c>
    </row>
    <row r="128" spans="1:8" x14ac:dyDescent="0.25">
      <c r="A128" s="12"/>
      <c r="B128" s="8" t="s">
        <v>60</v>
      </c>
      <c r="C128" s="4"/>
      <c r="D128" s="4"/>
      <c r="E128" s="32" t="s">
        <v>0</v>
      </c>
      <c r="F128" s="33" t="s">
        <v>0</v>
      </c>
      <c r="G128" s="34"/>
      <c r="H128" s="35" t="s">
        <v>2</v>
      </c>
    </row>
    <row r="129" spans="1:8" x14ac:dyDescent="0.25">
      <c r="A129" s="12"/>
      <c r="B129" s="8" t="s">
        <v>59</v>
      </c>
      <c r="C129" s="4"/>
      <c r="D129" s="4"/>
      <c r="E129" s="32" t="s">
        <v>0</v>
      </c>
      <c r="F129" s="33" t="s">
        <v>0</v>
      </c>
      <c r="G129" s="34"/>
      <c r="H129" s="35"/>
    </row>
    <row r="130" spans="1:8" x14ac:dyDescent="0.25">
      <c r="A130" s="12"/>
      <c r="B130" s="8"/>
      <c r="C130" s="4"/>
      <c r="D130" s="4"/>
      <c r="E130" s="32" t="s">
        <v>0</v>
      </c>
      <c r="F130" s="33" t="s">
        <v>0</v>
      </c>
      <c r="G130" s="34"/>
      <c r="H130" s="35"/>
    </row>
    <row r="131" spans="1:8" x14ac:dyDescent="0.25">
      <c r="A131" s="12"/>
      <c r="B131" s="8"/>
      <c r="C131" s="4"/>
      <c r="D131" s="4"/>
      <c r="E131" s="32" t="s">
        <v>0</v>
      </c>
      <c r="F131" s="33" t="s">
        <v>0</v>
      </c>
      <c r="G131" s="34"/>
      <c r="H131" s="35"/>
    </row>
    <row r="132" spans="1:8" x14ac:dyDescent="0.25">
      <c r="A132" s="12"/>
      <c r="B132" s="8"/>
      <c r="C132" s="4"/>
      <c r="D132" s="4"/>
      <c r="E132" s="32" t="s">
        <v>0</v>
      </c>
      <c r="F132" s="33" t="s">
        <v>0</v>
      </c>
      <c r="G132" s="34"/>
      <c r="H132" s="35" t="s">
        <v>2</v>
      </c>
    </row>
    <row r="133" spans="1:8" x14ac:dyDescent="0.25">
      <c r="A133" s="12"/>
      <c r="B133" s="8"/>
      <c r="C133" s="4"/>
      <c r="D133" s="4"/>
      <c r="E133" s="32" t="s">
        <v>0</v>
      </c>
      <c r="F133" s="33" t="s">
        <v>0</v>
      </c>
      <c r="G133" s="34"/>
      <c r="H133" s="35" t="s">
        <v>2</v>
      </c>
    </row>
    <row r="134" spans="1:8" x14ac:dyDescent="0.25">
      <c r="A134" s="12"/>
      <c r="B134" s="8"/>
      <c r="C134" s="4"/>
      <c r="D134" s="4"/>
      <c r="E134" s="32" t="s">
        <v>0</v>
      </c>
      <c r="F134" s="33" t="s">
        <v>0</v>
      </c>
      <c r="G134" s="34"/>
      <c r="H134" s="35" t="s">
        <v>2</v>
      </c>
    </row>
    <row r="135" spans="1:8" x14ac:dyDescent="0.25">
      <c r="A135" s="12"/>
      <c r="B135" s="8"/>
      <c r="C135" s="4"/>
      <c r="D135" s="4"/>
      <c r="E135" s="32" t="s">
        <v>0</v>
      </c>
      <c r="F135" s="33" t="s">
        <v>0</v>
      </c>
      <c r="G135" s="34"/>
      <c r="H135" s="35" t="s">
        <v>2</v>
      </c>
    </row>
    <row r="136" spans="1:8" x14ac:dyDescent="0.25">
      <c r="A136" s="12"/>
      <c r="B136" s="8"/>
      <c r="C136" s="4"/>
      <c r="D136" s="4"/>
      <c r="E136" s="32" t="s">
        <v>0</v>
      </c>
      <c r="F136" s="33" t="s">
        <v>0</v>
      </c>
      <c r="G136" s="34"/>
      <c r="H136" s="35" t="s">
        <v>2</v>
      </c>
    </row>
    <row r="137" spans="1:8" x14ac:dyDescent="0.25">
      <c r="A137" s="12"/>
      <c r="B137" s="8"/>
      <c r="C137" s="4"/>
      <c r="D137" s="4"/>
      <c r="E137" s="32" t="s">
        <v>0</v>
      </c>
      <c r="F137" s="33" t="s">
        <v>0</v>
      </c>
      <c r="G137" s="34"/>
      <c r="H137" s="35" t="s">
        <v>2</v>
      </c>
    </row>
    <row r="138" spans="1:8" x14ac:dyDescent="0.25">
      <c r="A138" s="12"/>
      <c r="B138" s="8"/>
      <c r="C138" s="4"/>
      <c r="D138" s="4"/>
      <c r="E138" s="32" t="s">
        <v>0</v>
      </c>
      <c r="F138" s="33" t="s">
        <v>0</v>
      </c>
      <c r="G138" s="34"/>
      <c r="H138" s="35" t="s">
        <v>2</v>
      </c>
    </row>
    <row r="139" spans="1:8" x14ac:dyDescent="0.25">
      <c r="A139" s="12"/>
      <c r="B139" s="8"/>
      <c r="C139" s="4"/>
      <c r="D139" s="4"/>
      <c r="E139" s="32" t="s">
        <v>0</v>
      </c>
      <c r="F139" s="33" t="s">
        <v>0</v>
      </c>
      <c r="G139" s="34"/>
      <c r="H139" s="35" t="s">
        <v>2</v>
      </c>
    </row>
    <row r="140" spans="1:8" x14ac:dyDescent="0.25">
      <c r="A140" s="12"/>
      <c r="B140" s="8"/>
      <c r="C140" s="4"/>
      <c r="D140" s="4"/>
      <c r="E140" s="32" t="s">
        <v>0</v>
      </c>
      <c r="F140" s="33" t="s">
        <v>0</v>
      </c>
      <c r="G140" s="34"/>
      <c r="H140" s="35" t="s">
        <v>2</v>
      </c>
    </row>
    <row r="141" spans="1:8" ht="13" thickBot="1" x14ac:dyDescent="0.3">
      <c r="A141" s="12"/>
      <c r="B141" s="9"/>
      <c r="C141" s="10"/>
      <c r="D141" s="10"/>
      <c r="E141" s="32" t="s">
        <v>0</v>
      </c>
      <c r="F141" s="33" t="s">
        <v>0</v>
      </c>
      <c r="G141" s="34"/>
      <c r="H141" s="35" t="s">
        <v>2</v>
      </c>
    </row>
    <row r="142" spans="1:8" ht="13" thickBot="1" x14ac:dyDescent="0.3">
      <c r="A142" s="15"/>
      <c r="B142" s="91" t="s">
        <v>41</v>
      </c>
      <c r="C142" s="92"/>
      <c r="D142" s="92"/>
      <c r="E142" s="92"/>
      <c r="F142" s="92"/>
      <c r="G142" s="93"/>
      <c r="H142" s="27">
        <f>IF(SUM(H127:H141)&lt;15,SUM(H127:H141),15)</f>
        <v>0</v>
      </c>
    </row>
    <row r="143" spans="1:8" ht="13" thickBot="1" x14ac:dyDescent="0.3">
      <c r="A143" s="94" t="s">
        <v>35</v>
      </c>
      <c r="B143" s="95"/>
      <c r="C143" s="95"/>
      <c r="D143" s="95"/>
      <c r="E143" s="95"/>
      <c r="F143" s="95"/>
      <c r="G143" s="95"/>
      <c r="H143" s="96"/>
    </row>
    <row r="144" spans="1:8" x14ac:dyDescent="0.25">
      <c r="A144" s="3">
        <v>6</v>
      </c>
      <c r="B144" s="8" t="s">
        <v>62</v>
      </c>
      <c r="C144" s="17" t="s">
        <v>37</v>
      </c>
      <c r="D144" s="17">
        <v>2</v>
      </c>
      <c r="E144" s="32" t="s">
        <v>0</v>
      </c>
      <c r="F144" s="33" t="s">
        <v>0</v>
      </c>
      <c r="G144" s="34"/>
      <c r="H144" s="35"/>
    </row>
    <row r="145" spans="1:8" x14ac:dyDescent="0.25">
      <c r="A145" s="12"/>
      <c r="B145" s="8" t="s">
        <v>63</v>
      </c>
      <c r="C145" s="4"/>
      <c r="D145" s="4"/>
      <c r="E145" s="32" t="s">
        <v>0</v>
      </c>
      <c r="F145" s="33" t="s">
        <v>0</v>
      </c>
      <c r="G145" s="34"/>
      <c r="H145" s="35" t="s">
        <v>2</v>
      </c>
    </row>
    <row r="146" spans="1:8" ht="13" thickBot="1" x14ac:dyDescent="0.3">
      <c r="A146" s="12"/>
      <c r="B146" s="9" t="s">
        <v>64</v>
      </c>
      <c r="C146" s="10"/>
      <c r="D146" s="10"/>
      <c r="E146" s="32" t="s">
        <v>0</v>
      </c>
      <c r="F146" s="33" t="s">
        <v>0</v>
      </c>
      <c r="G146" s="34"/>
      <c r="H146" s="35" t="s">
        <v>2</v>
      </c>
    </row>
    <row r="147" spans="1:8" ht="13" thickBot="1" x14ac:dyDescent="0.3">
      <c r="A147" s="15"/>
      <c r="B147" s="91" t="s">
        <v>42</v>
      </c>
      <c r="C147" s="92"/>
      <c r="D147" s="92"/>
      <c r="E147" s="92"/>
      <c r="F147" s="92"/>
      <c r="G147" s="93"/>
      <c r="H147" s="27">
        <f>IF(SUM(H144:H146)&lt;2,SUM(H144:H146),2)</f>
        <v>0</v>
      </c>
    </row>
    <row r="148" spans="1:8" x14ac:dyDescent="0.25">
      <c r="A148" s="3">
        <v>7</v>
      </c>
      <c r="B148" s="13" t="s">
        <v>65</v>
      </c>
      <c r="C148" s="17" t="s">
        <v>67</v>
      </c>
      <c r="D148" s="17">
        <v>3</v>
      </c>
      <c r="E148" s="32" t="s">
        <v>0</v>
      </c>
      <c r="F148" s="33" t="s">
        <v>0</v>
      </c>
      <c r="G148" s="34"/>
      <c r="H148" s="35"/>
    </row>
    <row r="149" spans="1:8" x14ac:dyDescent="0.25">
      <c r="A149" s="12"/>
      <c r="B149" s="13" t="s">
        <v>63</v>
      </c>
      <c r="C149" s="4" t="s">
        <v>66</v>
      </c>
      <c r="D149" s="4"/>
      <c r="E149" s="32" t="s">
        <v>0</v>
      </c>
      <c r="F149" s="33" t="s">
        <v>0</v>
      </c>
      <c r="G149" s="34"/>
      <c r="H149" s="35"/>
    </row>
    <row r="150" spans="1:8" x14ac:dyDescent="0.25">
      <c r="A150" s="12"/>
      <c r="B150" s="13" t="s">
        <v>64</v>
      </c>
      <c r="C150" s="4"/>
      <c r="D150" s="4"/>
      <c r="E150" s="32" t="s">
        <v>0</v>
      </c>
      <c r="F150" s="33" t="s">
        <v>0</v>
      </c>
      <c r="G150" s="34"/>
      <c r="H150" s="35"/>
    </row>
    <row r="151" spans="1:8" ht="13" thickBot="1" x14ac:dyDescent="0.3">
      <c r="A151" s="12"/>
      <c r="B151" s="13"/>
      <c r="C151" s="10"/>
      <c r="D151" s="10"/>
      <c r="E151" s="32" t="s">
        <v>0</v>
      </c>
      <c r="F151" s="33" t="s">
        <v>0</v>
      </c>
      <c r="G151" s="34"/>
      <c r="H151" s="35"/>
    </row>
    <row r="152" spans="1:8" ht="13" thickBot="1" x14ac:dyDescent="0.3">
      <c r="A152" s="15"/>
      <c r="B152" s="91" t="s">
        <v>43</v>
      </c>
      <c r="C152" s="92"/>
      <c r="D152" s="92"/>
      <c r="E152" s="92"/>
      <c r="F152" s="92"/>
      <c r="G152" s="93"/>
      <c r="H152" s="27">
        <f>IF(SUM(H148:H151)&lt;3,SUM(H148:H151),3)</f>
        <v>0</v>
      </c>
    </row>
    <row r="153" spans="1:8" x14ac:dyDescent="0.25">
      <c r="A153" s="3">
        <v>8</v>
      </c>
      <c r="B153" s="71" t="s">
        <v>69</v>
      </c>
      <c r="C153" s="17" t="s">
        <v>70</v>
      </c>
      <c r="D153" s="17">
        <v>2</v>
      </c>
      <c r="E153" s="32" t="s">
        <v>0</v>
      </c>
      <c r="F153" s="33" t="s">
        <v>0</v>
      </c>
      <c r="G153" s="34"/>
      <c r="H153" s="35"/>
    </row>
    <row r="154" spans="1:8" ht="13" thickBot="1" x14ac:dyDescent="0.3">
      <c r="A154" s="12"/>
      <c r="B154" s="14" t="s">
        <v>68</v>
      </c>
      <c r="C154" s="10"/>
      <c r="D154" s="10"/>
      <c r="E154" s="32" t="s">
        <v>0</v>
      </c>
      <c r="F154" s="33" t="s">
        <v>0</v>
      </c>
      <c r="G154" s="34"/>
      <c r="H154" s="35"/>
    </row>
    <row r="155" spans="1:8" ht="13" thickBot="1" x14ac:dyDescent="0.3">
      <c r="A155" s="15"/>
      <c r="B155" s="91" t="s">
        <v>44</v>
      </c>
      <c r="C155" s="92"/>
      <c r="D155" s="92"/>
      <c r="E155" s="92"/>
      <c r="F155" s="92"/>
      <c r="G155" s="93"/>
      <c r="H155" s="27">
        <f>IF(SUM(H153:H154)&lt;2,SUM(H153:H154),2)</f>
        <v>0</v>
      </c>
    </row>
    <row r="157" spans="1:8" ht="12.65" customHeight="1" x14ac:dyDescent="0.35">
      <c r="A157" s="97" t="s">
        <v>51</v>
      </c>
      <c r="B157" s="97"/>
      <c r="C157" s="97"/>
      <c r="D157" s="97"/>
      <c r="E157" s="97"/>
      <c r="F157" s="97"/>
      <c r="G157" s="97"/>
      <c r="H157" s="97"/>
    </row>
    <row r="158" spans="1:8" ht="13" thickBot="1" x14ac:dyDescent="0.3"/>
    <row r="159" spans="1:8" ht="13" thickBot="1" x14ac:dyDescent="0.3">
      <c r="A159" s="24"/>
      <c r="B159" s="95" t="s">
        <v>34</v>
      </c>
      <c r="C159" s="95"/>
      <c r="D159" s="95"/>
      <c r="E159" s="95"/>
      <c r="F159" s="95"/>
      <c r="G159" s="95"/>
      <c r="H159" s="96"/>
    </row>
    <row r="160" spans="1:8" x14ac:dyDescent="0.25">
      <c r="A160" s="3">
        <v>1</v>
      </c>
      <c r="B160" s="8" t="s">
        <v>23</v>
      </c>
      <c r="C160" s="4" t="s">
        <v>36</v>
      </c>
      <c r="D160" s="4">
        <v>25</v>
      </c>
      <c r="E160" s="28" t="s">
        <v>1</v>
      </c>
      <c r="F160" s="29" t="s">
        <v>0</v>
      </c>
      <c r="G160" s="30" t="s">
        <v>0</v>
      </c>
      <c r="H160" s="31"/>
    </row>
    <row r="161" spans="1:8" x14ac:dyDescent="0.25">
      <c r="A161" s="3"/>
      <c r="B161" s="18" t="s">
        <v>24</v>
      </c>
      <c r="C161" s="5"/>
      <c r="D161" s="5"/>
      <c r="E161" s="32" t="s">
        <v>0</v>
      </c>
      <c r="F161" s="33" t="s">
        <v>0</v>
      </c>
      <c r="G161" s="34"/>
      <c r="H161" s="35"/>
    </row>
    <row r="162" spans="1:8" x14ac:dyDescent="0.25">
      <c r="A162" s="3"/>
      <c r="B162" s="6" t="s">
        <v>26</v>
      </c>
      <c r="C162" s="4"/>
      <c r="D162" s="4"/>
      <c r="E162" s="32" t="s">
        <v>0</v>
      </c>
      <c r="F162" s="33" t="s">
        <v>0</v>
      </c>
      <c r="G162" s="34"/>
      <c r="H162" s="35"/>
    </row>
    <row r="163" spans="1:8" x14ac:dyDescent="0.25">
      <c r="A163" s="3"/>
      <c r="B163" s="6" t="s">
        <v>25</v>
      </c>
      <c r="C163" s="4"/>
      <c r="D163" s="4"/>
      <c r="E163" s="32" t="s">
        <v>0</v>
      </c>
      <c r="F163" s="33" t="s">
        <v>0</v>
      </c>
      <c r="G163" s="34"/>
      <c r="H163" s="35"/>
    </row>
    <row r="164" spans="1:8" x14ac:dyDescent="0.25">
      <c r="A164" s="3"/>
      <c r="B164" s="18" t="s">
        <v>27</v>
      </c>
      <c r="C164" s="4"/>
      <c r="D164" s="4"/>
      <c r="E164" s="32" t="s">
        <v>0</v>
      </c>
      <c r="F164" s="33" t="s">
        <v>0</v>
      </c>
      <c r="G164" s="34"/>
      <c r="H164" s="35"/>
    </row>
    <row r="165" spans="1:8" x14ac:dyDescent="0.25">
      <c r="A165" s="3"/>
      <c r="B165" s="7" t="s">
        <v>32</v>
      </c>
      <c r="C165" s="4"/>
      <c r="D165" s="4"/>
      <c r="E165" s="32" t="s">
        <v>0</v>
      </c>
      <c r="F165" s="33" t="s">
        <v>0</v>
      </c>
      <c r="G165" s="34"/>
      <c r="H165" s="35"/>
    </row>
    <row r="166" spans="1:8" x14ac:dyDescent="0.25">
      <c r="A166" s="3"/>
      <c r="B166" s="7" t="s">
        <v>33</v>
      </c>
      <c r="C166" s="4"/>
      <c r="D166" s="4"/>
      <c r="E166" s="32" t="s">
        <v>0</v>
      </c>
      <c r="F166" s="33" t="s">
        <v>0</v>
      </c>
      <c r="G166" s="34"/>
      <c r="H166" s="35"/>
    </row>
    <row r="167" spans="1:8" x14ac:dyDescent="0.25">
      <c r="A167" s="3"/>
      <c r="B167" s="7" t="s">
        <v>28</v>
      </c>
      <c r="C167" s="4"/>
      <c r="D167" s="4"/>
      <c r="E167" s="32" t="s">
        <v>0</v>
      </c>
      <c r="F167" s="33" t="s">
        <v>0</v>
      </c>
      <c r="G167" s="34"/>
      <c r="H167" s="35"/>
    </row>
    <row r="168" spans="1:8" x14ac:dyDescent="0.25">
      <c r="A168" s="3"/>
      <c r="B168" s="7" t="s">
        <v>29</v>
      </c>
      <c r="C168" s="4"/>
      <c r="D168" s="4"/>
      <c r="E168" s="32" t="s">
        <v>0</v>
      </c>
      <c r="F168" s="33" t="s">
        <v>0</v>
      </c>
      <c r="G168" s="34"/>
      <c r="H168" s="35"/>
    </row>
    <row r="169" spans="1:8" x14ac:dyDescent="0.25">
      <c r="A169" s="3"/>
      <c r="B169" s="18" t="s">
        <v>30</v>
      </c>
      <c r="C169" s="4"/>
      <c r="D169" s="4"/>
      <c r="E169" s="32" t="s">
        <v>0</v>
      </c>
      <c r="F169" s="33" t="s">
        <v>0</v>
      </c>
      <c r="G169" s="34"/>
      <c r="H169" s="35"/>
    </row>
    <row r="170" spans="1:8" x14ac:dyDescent="0.25">
      <c r="A170" s="3"/>
      <c r="B170" s="8" t="s">
        <v>31</v>
      </c>
      <c r="C170" s="4"/>
      <c r="D170" s="4"/>
      <c r="E170" s="32" t="s">
        <v>0</v>
      </c>
      <c r="F170" s="33" t="s">
        <v>0</v>
      </c>
      <c r="G170" s="34"/>
      <c r="H170" s="35"/>
    </row>
    <row r="171" spans="1:8" x14ac:dyDescent="0.25">
      <c r="A171" s="3"/>
      <c r="B171" s="8"/>
      <c r="C171" s="4"/>
      <c r="D171" s="4"/>
      <c r="E171" s="32" t="s">
        <v>0</v>
      </c>
      <c r="F171" s="33" t="s">
        <v>0</v>
      </c>
      <c r="G171" s="34"/>
      <c r="H171" s="35"/>
    </row>
    <row r="172" spans="1:8" x14ac:dyDescent="0.25">
      <c r="A172" s="3"/>
      <c r="B172" s="8"/>
      <c r="C172" s="4"/>
      <c r="D172" s="4"/>
      <c r="E172" s="32" t="s">
        <v>0</v>
      </c>
      <c r="F172" s="33" t="s">
        <v>0</v>
      </c>
      <c r="G172" s="34"/>
      <c r="H172" s="35"/>
    </row>
    <row r="173" spans="1:8" ht="13" thickBot="1" x14ac:dyDescent="0.3">
      <c r="A173" s="3"/>
      <c r="B173" s="9"/>
      <c r="C173" s="10"/>
      <c r="D173" s="10"/>
      <c r="E173" s="32" t="s">
        <v>0</v>
      </c>
      <c r="F173" s="33" t="s">
        <v>0</v>
      </c>
      <c r="G173" s="34"/>
      <c r="H173" s="35"/>
    </row>
    <row r="174" spans="1:8" ht="13" thickBot="1" x14ac:dyDescent="0.3">
      <c r="A174" s="11"/>
      <c r="B174" s="91" t="s">
        <v>38</v>
      </c>
      <c r="C174" s="92"/>
      <c r="D174" s="92"/>
      <c r="E174" s="92"/>
      <c r="F174" s="92"/>
      <c r="G174" s="93"/>
      <c r="H174" s="27">
        <f>IF(SUM(H160:H173)&lt;25,SUM(H160:H173),25)</f>
        <v>0</v>
      </c>
    </row>
    <row r="175" spans="1:8" x14ac:dyDescent="0.25">
      <c r="A175" s="12">
        <v>2</v>
      </c>
      <c r="B175" s="13" t="s">
        <v>45</v>
      </c>
      <c r="C175" s="4" t="s">
        <v>37</v>
      </c>
      <c r="D175" s="4">
        <v>5</v>
      </c>
      <c r="E175" s="32" t="s">
        <v>0</v>
      </c>
      <c r="F175" s="33" t="s">
        <v>0</v>
      </c>
      <c r="G175" s="34"/>
      <c r="H175" s="35" t="s">
        <v>2</v>
      </c>
    </row>
    <row r="176" spans="1:8" x14ac:dyDescent="0.25">
      <c r="A176" s="12"/>
      <c r="B176" s="13" t="s">
        <v>46</v>
      </c>
      <c r="C176" s="4"/>
      <c r="D176" s="4"/>
      <c r="E176" s="32" t="s">
        <v>0</v>
      </c>
      <c r="F176" s="33" t="s">
        <v>0</v>
      </c>
      <c r="G176" s="34"/>
      <c r="H176" s="35" t="s">
        <v>2</v>
      </c>
    </row>
    <row r="177" spans="1:8" x14ac:dyDescent="0.25">
      <c r="A177" s="12"/>
      <c r="B177" s="13"/>
      <c r="C177" s="4"/>
      <c r="D177" s="4"/>
      <c r="E177" s="32" t="s">
        <v>0</v>
      </c>
      <c r="F177" s="33" t="s">
        <v>0</v>
      </c>
      <c r="G177" s="34"/>
      <c r="H177" s="35" t="s">
        <v>2</v>
      </c>
    </row>
    <row r="178" spans="1:8" x14ac:dyDescent="0.25">
      <c r="A178" s="12"/>
      <c r="B178" s="13"/>
      <c r="C178" s="4"/>
      <c r="D178" s="4"/>
      <c r="E178" s="32" t="s">
        <v>0</v>
      </c>
      <c r="F178" s="33" t="s">
        <v>0</v>
      </c>
      <c r="G178" s="34"/>
      <c r="H178" s="35"/>
    </row>
    <row r="179" spans="1:8" x14ac:dyDescent="0.25">
      <c r="A179" s="12"/>
      <c r="B179" s="13"/>
      <c r="C179" s="4"/>
      <c r="D179" s="4"/>
      <c r="E179" s="32" t="s">
        <v>0</v>
      </c>
      <c r="F179" s="33" t="s">
        <v>0</v>
      </c>
      <c r="G179" s="34"/>
      <c r="H179" s="35"/>
    </row>
    <row r="180" spans="1:8" ht="13" thickBot="1" x14ac:dyDescent="0.3">
      <c r="A180" s="12"/>
      <c r="B180" s="14"/>
      <c r="C180" s="10"/>
      <c r="D180" s="10"/>
      <c r="E180" s="32" t="s">
        <v>0</v>
      </c>
      <c r="F180" s="33" t="s">
        <v>0</v>
      </c>
      <c r="G180" s="34"/>
      <c r="H180" s="35"/>
    </row>
    <row r="181" spans="1:8" ht="13" thickBot="1" x14ac:dyDescent="0.3">
      <c r="A181" s="15"/>
      <c r="B181" s="91" t="s">
        <v>39</v>
      </c>
      <c r="C181" s="92"/>
      <c r="D181" s="92"/>
      <c r="E181" s="92"/>
      <c r="F181" s="92"/>
      <c r="G181" s="93"/>
      <c r="H181" s="27">
        <f>IF(SUM(H175:H180)&lt;5,SUM(H175:H180),5)</f>
        <v>0</v>
      </c>
    </row>
    <row r="182" spans="1:8" x14ac:dyDescent="0.25">
      <c r="A182" s="12">
        <v>3</v>
      </c>
      <c r="B182" s="8" t="s">
        <v>54</v>
      </c>
      <c r="C182" s="4" t="s">
        <v>36</v>
      </c>
      <c r="D182" s="4">
        <v>10</v>
      </c>
      <c r="E182" s="32" t="s">
        <v>0</v>
      </c>
      <c r="F182" s="33" t="s">
        <v>0</v>
      </c>
      <c r="G182" s="34"/>
      <c r="H182" s="35" t="s">
        <v>2</v>
      </c>
    </row>
    <row r="183" spans="1:8" x14ac:dyDescent="0.25">
      <c r="A183" s="12"/>
      <c r="B183" s="8" t="s">
        <v>46</v>
      </c>
      <c r="C183" s="4"/>
      <c r="D183" s="4"/>
      <c r="E183" s="32" t="s">
        <v>0</v>
      </c>
      <c r="F183" s="33" t="s">
        <v>0</v>
      </c>
      <c r="G183" s="34"/>
      <c r="H183" s="35" t="s">
        <v>2</v>
      </c>
    </row>
    <row r="184" spans="1:8" x14ac:dyDescent="0.25">
      <c r="A184" s="12"/>
      <c r="B184" s="8"/>
      <c r="C184" s="4"/>
      <c r="D184" s="4"/>
      <c r="E184" s="32" t="s">
        <v>0</v>
      </c>
      <c r="F184" s="33" t="s">
        <v>0</v>
      </c>
      <c r="G184" s="34"/>
      <c r="H184" s="35"/>
    </row>
    <row r="185" spans="1:8" x14ac:dyDescent="0.25">
      <c r="A185" s="12"/>
      <c r="B185" s="8"/>
      <c r="C185" s="4"/>
      <c r="D185" s="4"/>
      <c r="E185" s="32" t="s">
        <v>0</v>
      </c>
      <c r="F185" s="33" t="s">
        <v>0</v>
      </c>
      <c r="G185" s="34"/>
      <c r="H185" s="35"/>
    </row>
    <row r="186" spans="1:8" x14ac:dyDescent="0.25">
      <c r="A186" s="12"/>
      <c r="B186" s="8"/>
      <c r="C186" s="4"/>
      <c r="D186" s="4"/>
      <c r="E186" s="32" t="s">
        <v>0</v>
      </c>
      <c r="F186" s="33" t="s">
        <v>0</v>
      </c>
      <c r="G186" s="34"/>
      <c r="H186" s="35"/>
    </row>
    <row r="187" spans="1:8" x14ac:dyDescent="0.25">
      <c r="A187" s="12"/>
      <c r="B187" s="8"/>
      <c r="C187" s="4"/>
      <c r="D187" s="4"/>
      <c r="E187" s="32" t="s">
        <v>0</v>
      </c>
      <c r="F187" s="33" t="s">
        <v>0</v>
      </c>
      <c r="G187" s="34"/>
      <c r="H187" s="35"/>
    </row>
    <row r="188" spans="1:8" x14ac:dyDescent="0.25">
      <c r="A188" s="12"/>
      <c r="B188" s="8"/>
      <c r="C188" s="4"/>
      <c r="D188" s="4"/>
      <c r="E188" s="32" t="s">
        <v>0</v>
      </c>
      <c r="F188" s="33" t="s">
        <v>0</v>
      </c>
      <c r="G188" s="34"/>
      <c r="H188" s="35"/>
    </row>
    <row r="189" spans="1:8" x14ac:dyDescent="0.25">
      <c r="A189" s="12"/>
      <c r="B189" s="8"/>
      <c r="C189" s="4"/>
      <c r="D189" s="4"/>
      <c r="E189" s="32" t="s">
        <v>0</v>
      </c>
      <c r="F189" s="33" t="s">
        <v>0</v>
      </c>
      <c r="G189" s="34"/>
      <c r="H189" s="35"/>
    </row>
    <row r="190" spans="1:8" x14ac:dyDescent="0.25">
      <c r="A190" s="12"/>
      <c r="B190" s="8"/>
      <c r="C190" s="4"/>
      <c r="D190" s="4"/>
      <c r="E190" s="32" t="s">
        <v>0</v>
      </c>
      <c r="F190" s="33" t="s">
        <v>0</v>
      </c>
      <c r="G190" s="34"/>
      <c r="H190" s="35" t="s">
        <v>2</v>
      </c>
    </row>
    <row r="191" spans="1:8" ht="13" thickBot="1" x14ac:dyDescent="0.3">
      <c r="A191" s="12"/>
      <c r="B191" s="9"/>
      <c r="C191" s="10"/>
      <c r="D191" s="10"/>
      <c r="E191" s="32" t="s">
        <v>0</v>
      </c>
      <c r="F191" s="33" t="s">
        <v>0</v>
      </c>
      <c r="G191" s="34"/>
      <c r="H191" s="35" t="s">
        <v>2</v>
      </c>
    </row>
    <row r="192" spans="1:8" ht="13" thickBot="1" x14ac:dyDescent="0.3">
      <c r="A192" s="16"/>
      <c r="B192" s="91" t="s">
        <v>40</v>
      </c>
      <c r="C192" s="92"/>
      <c r="D192" s="92"/>
      <c r="E192" s="92"/>
      <c r="F192" s="92"/>
      <c r="G192" s="93"/>
      <c r="H192" s="27">
        <f>IF(SUM(H182:H191)&lt;10,SUM(H182:H191),10)</f>
        <v>0</v>
      </c>
    </row>
    <row r="193" spans="1:8" x14ac:dyDescent="0.25">
      <c r="A193" s="12">
        <v>5</v>
      </c>
      <c r="B193" s="8" t="s">
        <v>58</v>
      </c>
      <c r="C193" s="4" t="s">
        <v>61</v>
      </c>
      <c r="D193" s="4">
        <v>15</v>
      </c>
      <c r="E193" s="32" t="s">
        <v>0</v>
      </c>
      <c r="F193" s="33" t="s">
        <v>0</v>
      </c>
      <c r="G193" s="34"/>
      <c r="H193" s="35" t="s">
        <v>2</v>
      </c>
    </row>
    <row r="194" spans="1:8" x14ac:dyDescent="0.25">
      <c r="A194" s="12"/>
      <c r="B194" s="8" t="s">
        <v>60</v>
      </c>
      <c r="C194" s="4"/>
      <c r="D194" s="4"/>
      <c r="E194" s="32" t="s">
        <v>0</v>
      </c>
      <c r="F194" s="33" t="s">
        <v>0</v>
      </c>
      <c r="G194" s="34"/>
      <c r="H194" s="35" t="s">
        <v>2</v>
      </c>
    </row>
    <row r="195" spans="1:8" x14ac:dyDescent="0.25">
      <c r="A195" s="12"/>
      <c r="B195" s="8" t="s">
        <v>59</v>
      </c>
      <c r="C195" s="4"/>
      <c r="D195" s="4"/>
      <c r="E195" s="32" t="s">
        <v>0</v>
      </c>
      <c r="F195" s="33" t="s">
        <v>0</v>
      </c>
      <c r="G195" s="34"/>
      <c r="H195" s="35"/>
    </row>
    <row r="196" spans="1:8" x14ac:dyDescent="0.25">
      <c r="A196" s="12"/>
      <c r="B196" s="8"/>
      <c r="C196" s="4"/>
      <c r="D196" s="4"/>
      <c r="E196" s="32" t="s">
        <v>0</v>
      </c>
      <c r="F196" s="33" t="s">
        <v>0</v>
      </c>
      <c r="G196" s="34"/>
      <c r="H196" s="35"/>
    </row>
    <row r="197" spans="1:8" x14ac:dyDescent="0.25">
      <c r="A197" s="12"/>
      <c r="B197" s="8"/>
      <c r="C197" s="4"/>
      <c r="D197" s="4"/>
      <c r="E197" s="32" t="s">
        <v>0</v>
      </c>
      <c r="F197" s="33" t="s">
        <v>0</v>
      </c>
      <c r="G197" s="34"/>
      <c r="H197" s="35"/>
    </row>
    <row r="198" spans="1:8" x14ac:dyDescent="0.25">
      <c r="A198" s="12"/>
      <c r="B198" s="8"/>
      <c r="C198" s="4"/>
      <c r="D198" s="4"/>
      <c r="E198" s="32" t="s">
        <v>0</v>
      </c>
      <c r="F198" s="33" t="s">
        <v>0</v>
      </c>
      <c r="G198" s="34"/>
      <c r="H198" s="35" t="s">
        <v>2</v>
      </c>
    </row>
    <row r="199" spans="1:8" x14ac:dyDescent="0.25">
      <c r="A199" s="12"/>
      <c r="B199" s="8"/>
      <c r="C199" s="4"/>
      <c r="D199" s="4"/>
      <c r="E199" s="32" t="s">
        <v>0</v>
      </c>
      <c r="F199" s="33" t="s">
        <v>0</v>
      </c>
      <c r="G199" s="34"/>
      <c r="H199" s="35" t="s">
        <v>2</v>
      </c>
    </row>
    <row r="200" spans="1:8" x14ac:dyDescent="0.25">
      <c r="A200" s="12"/>
      <c r="B200" s="8"/>
      <c r="C200" s="4"/>
      <c r="D200" s="4"/>
      <c r="E200" s="32" t="s">
        <v>0</v>
      </c>
      <c r="F200" s="33" t="s">
        <v>0</v>
      </c>
      <c r="G200" s="34"/>
      <c r="H200" s="35" t="s">
        <v>2</v>
      </c>
    </row>
    <row r="201" spans="1:8" x14ac:dyDescent="0.25">
      <c r="A201" s="12"/>
      <c r="B201" s="8"/>
      <c r="C201" s="4"/>
      <c r="D201" s="4"/>
      <c r="E201" s="32" t="s">
        <v>0</v>
      </c>
      <c r="F201" s="33" t="s">
        <v>0</v>
      </c>
      <c r="G201" s="34"/>
      <c r="H201" s="35" t="s">
        <v>2</v>
      </c>
    </row>
    <row r="202" spans="1:8" x14ac:dyDescent="0.25">
      <c r="A202" s="12"/>
      <c r="B202" s="8"/>
      <c r="C202" s="4"/>
      <c r="D202" s="4"/>
      <c r="E202" s="32" t="s">
        <v>0</v>
      </c>
      <c r="F202" s="33" t="s">
        <v>0</v>
      </c>
      <c r="G202" s="34"/>
      <c r="H202" s="35" t="s">
        <v>2</v>
      </c>
    </row>
    <row r="203" spans="1:8" x14ac:dyDescent="0.25">
      <c r="A203" s="12"/>
      <c r="B203" s="8"/>
      <c r="C203" s="4"/>
      <c r="D203" s="4"/>
      <c r="E203" s="32" t="s">
        <v>0</v>
      </c>
      <c r="F203" s="33" t="s">
        <v>0</v>
      </c>
      <c r="G203" s="34"/>
      <c r="H203" s="35" t="s">
        <v>2</v>
      </c>
    </row>
    <row r="204" spans="1:8" x14ac:dyDescent="0.25">
      <c r="A204" s="12"/>
      <c r="B204" s="8"/>
      <c r="C204" s="4"/>
      <c r="D204" s="4"/>
      <c r="E204" s="32" t="s">
        <v>0</v>
      </c>
      <c r="F204" s="33" t="s">
        <v>0</v>
      </c>
      <c r="G204" s="34"/>
      <c r="H204" s="35" t="s">
        <v>2</v>
      </c>
    </row>
    <row r="205" spans="1:8" x14ac:dyDescent="0.25">
      <c r="A205" s="12"/>
      <c r="B205" s="8"/>
      <c r="C205" s="4"/>
      <c r="D205" s="4"/>
      <c r="E205" s="32" t="s">
        <v>0</v>
      </c>
      <c r="F205" s="33" t="s">
        <v>0</v>
      </c>
      <c r="G205" s="34"/>
      <c r="H205" s="35" t="s">
        <v>2</v>
      </c>
    </row>
    <row r="206" spans="1:8" x14ac:dyDescent="0.25">
      <c r="A206" s="12"/>
      <c r="B206" s="8"/>
      <c r="C206" s="4"/>
      <c r="D206" s="4"/>
      <c r="E206" s="32" t="s">
        <v>0</v>
      </c>
      <c r="F206" s="33" t="s">
        <v>0</v>
      </c>
      <c r="G206" s="34"/>
      <c r="H206" s="35" t="s">
        <v>2</v>
      </c>
    </row>
    <row r="207" spans="1:8" ht="13" thickBot="1" x14ac:dyDescent="0.3">
      <c r="A207" s="12"/>
      <c r="B207" s="9"/>
      <c r="C207" s="10"/>
      <c r="D207" s="10"/>
      <c r="E207" s="32" t="s">
        <v>0</v>
      </c>
      <c r="F207" s="33" t="s">
        <v>0</v>
      </c>
      <c r="G207" s="34"/>
      <c r="H207" s="35" t="s">
        <v>2</v>
      </c>
    </row>
    <row r="208" spans="1:8" ht="13" thickBot="1" x14ac:dyDescent="0.3">
      <c r="A208" s="15"/>
      <c r="B208" s="91" t="s">
        <v>41</v>
      </c>
      <c r="C208" s="92"/>
      <c r="D208" s="92"/>
      <c r="E208" s="92"/>
      <c r="F208" s="92"/>
      <c r="G208" s="93"/>
      <c r="H208" s="27">
        <f>IF(SUM(H193:H207)&lt;15,SUM(H193:H207),15)</f>
        <v>0</v>
      </c>
    </row>
    <row r="209" spans="1:8" ht="13" thickBot="1" x14ac:dyDescent="0.3">
      <c r="A209" s="94" t="s">
        <v>35</v>
      </c>
      <c r="B209" s="95"/>
      <c r="C209" s="95"/>
      <c r="D209" s="95"/>
      <c r="E209" s="95"/>
      <c r="F209" s="95"/>
      <c r="G209" s="95"/>
      <c r="H209" s="96"/>
    </row>
    <row r="210" spans="1:8" x14ac:dyDescent="0.25">
      <c r="A210" s="3">
        <v>6</v>
      </c>
      <c r="B210" s="8" t="s">
        <v>62</v>
      </c>
      <c r="C210" s="17" t="s">
        <v>37</v>
      </c>
      <c r="D210" s="17">
        <v>2</v>
      </c>
      <c r="E210" s="32" t="s">
        <v>0</v>
      </c>
      <c r="F210" s="33" t="s">
        <v>0</v>
      </c>
      <c r="G210" s="34"/>
      <c r="H210" s="35"/>
    </row>
    <row r="211" spans="1:8" x14ac:dyDescent="0.25">
      <c r="A211" s="12"/>
      <c r="B211" s="8" t="s">
        <v>63</v>
      </c>
      <c r="C211" s="4"/>
      <c r="D211" s="4"/>
      <c r="E211" s="32" t="s">
        <v>0</v>
      </c>
      <c r="F211" s="33" t="s">
        <v>0</v>
      </c>
      <c r="G211" s="34"/>
      <c r="H211" s="35" t="s">
        <v>2</v>
      </c>
    </row>
    <row r="212" spans="1:8" ht="13" thickBot="1" x14ac:dyDescent="0.3">
      <c r="A212" s="12"/>
      <c r="B212" s="9" t="s">
        <v>64</v>
      </c>
      <c r="C212" s="10"/>
      <c r="D212" s="10"/>
      <c r="E212" s="32" t="s">
        <v>0</v>
      </c>
      <c r="F212" s="33" t="s">
        <v>0</v>
      </c>
      <c r="G212" s="34"/>
      <c r="H212" s="35" t="s">
        <v>2</v>
      </c>
    </row>
    <row r="213" spans="1:8" ht="13" thickBot="1" x14ac:dyDescent="0.3">
      <c r="A213" s="15"/>
      <c r="B213" s="91" t="s">
        <v>42</v>
      </c>
      <c r="C213" s="92"/>
      <c r="D213" s="92"/>
      <c r="E213" s="92"/>
      <c r="F213" s="92"/>
      <c r="G213" s="93"/>
      <c r="H213" s="27">
        <f>IF(SUM(H210:H212)&lt;2,SUM(H210:H212),2)</f>
        <v>0</v>
      </c>
    </row>
    <row r="214" spans="1:8" x14ac:dyDescent="0.25">
      <c r="A214" s="3">
        <v>7</v>
      </c>
      <c r="B214" s="13" t="s">
        <v>65</v>
      </c>
      <c r="C214" s="17" t="s">
        <v>67</v>
      </c>
      <c r="D214" s="17">
        <v>3</v>
      </c>
      <c r="E214" s="32" t="s">
        <v>0</v>
      </c>
      <c r="F214" s="33" t="s">
        <v>0</v>
      </c>
      <c r="G214" s="34"/>
      <c r="H214" s="35"/>
    </row>
    <row r="215" spans="1:8" x14ac:dyDescent="0.25">
      <c r="A215" s="12"/>
      <c r="B215" s="13" t="s">
        <v>63</v>
      </c>
      <c r="C215" s="4" t="s">
        <v>66</v>
      </c>
      <c r="D215" s="4"/>
      <c r="E215" s="32" t="s">
        <v>0</v>
      </c>
      <c r="F215" s="33" t="s">
        <v>0</v>
      </c>
      <c r="G215" s="34"/>
      <c r="H215" s="35"/>
    </row>
    <row r="216" spans="1:8" x14ac:dyDescent="0.25">
      <c r="A216" s="12"/>
      <c r="B216" s="13" t="s">
        <v>64</v>
      </c>
      <c r="C216" s="4"/>
      <c r="D216" s="4"/>
      <c r="E216" s="32" t="s">
        <v>0</v>
      </c>
      <c r="F216" s="33" t="s">
        <v>0</v>
      </c>
      <c r="G216" s="34"/>
      <c r="H216" s="35"/>
    </row>
    <row r="217" spans="1:8" ht="13" thickBot="1" x14ac:dyDescent="0.3">
      <c r="A217" s="12"/>
      <c r="B217" s="13"/>
      <c r="C217" s="10"/>
      <c r="D217" s="10"/>
      <c r="E217" s="32" t="s">
        <v>0</v>
      </c>
      <c r="F217" s="33" t="s">
        <v>0</v>
      </c>
      <c r="G217" s="34"/>
      <c r="H217" s="35"/>
    </row>
    <row r="218" spans="1:8" ht="13" thickBot="1" x14ac:dyDescent="0.3">
      <c r="A218" s="15"/>
      <c r="B218" s="91" t="s">
        <v>43</v>
      </c>
      <c r="C218" s="92"/>
      <c r="D218" s="92"/>
      <c r="E218" s="92"/>
      <c r="F218" s="92"/>
      <c r="G218" s="93"/>
      <c r="H218" s="27">
        <f>IF(SUM(H214:H217)&lt;3,SUM(H214:H217),3)</f>
        <v>0</v>
      </c>
    </row>
    <row r="219" spans="1:8" x14ac:dyDescent="0.25">
      <c r="A219" s="3">
        <v>8</v>
      </c>
      <c r="B219" s="71" t="s">
        <v>69</v>
      </c>
      <c r="C219" s="17" t="s">
        <v>70</v>
      </c>
      <c r="D219" s="17">
        <v>2</v>
      </c>
      <c r="E219" s="32" t="s">
        <v>0</v>
      </c>
      <c r="F219" s="33" t="s">
        <v>0</v>
      </c>
      <c r="G219" s="34"/>
      <c r="H219" s="35"/>
    </row>
    <row r="220" spans="1:8" ht="13" thickBot="1" x14ac:dyDescent="0.3">
      <c r="A220" s="12"/>
      <c r="B220" s="14" t="s">
        <v>68</v>
      </c>
      <c r="C220" s="10"/>
      <c r="D220" s="10"/>
      <c r="E220" s="32" t="s">
        <v>0</v>
      </c>
      <c r="F220" s="33" t="s">
        <v>0</v>
      </c>
      <c r="G220" s="34"/>
      <c r="H220" s="35"/>
    </row>
    <row r="221" spans="1:8" ht="13" thickBot="1" x14ac:dyDescent="0.3">
      <c r="A221" s="15"/>
      <c r="B221" s="91" t="s">
        <v>44</v>
      </c>
      <c r="C221" s="92"/>
      <c r="D221" s="92"/>
      <c r="E221" s="92"/>
      <c r="F221" s="92"/>
      <c r="G221" s="93"/>
      <c r="H221" s="27">
        <f>IF(SUM(H219:H220)&lt;2,SUM(H219:H220),2)</f>
        <v>0</v>
      </c>
    </row>
    <row r="223" spans="1:8" ht="12.65" customHeight="1" x14ac:dyDescent="0.35">
      <c r="A223" s="97" t="s">
        <v>52</v>
      </c>
      <c r="B223" s="97"/>
      <c r="C223" s="97"/>
      <c r="D223" s="97"/>
      <c r="E223" s="97"/>
      <c r="F223" s="97"/>
      <c r="G223" s="97"/>
      <c r="H223" s="97"/>
    </row>
    <row r="224" spans="1:8" ht="13" thickBot="1" x14ac:dyDescent="0.3"/>
    <row r="225" spans="1:8" ht="13" thickBot="1" x14ac:dyDescent="0.3">
      <c r="A225" s="24"/>
      <c r="B225" s="95" t="s">
        <v>34</v>
      </c>
      <c r="C225" s="95"/>
      <c r="D225" s="95"/>
      <c r="E225" s="95"/>
      <c r="F225" s="95"/>
      <c r="G225" s="95"/>
      <c r="H225" s="96"/>
    </row>
    <row r="226" spans="1:8" x14ac:dyDescent="0.25">
      <c r="A226" s="3">
        <v>1</v>
      </c>
      <c r="B226" s="8" t="s">
        <v>23</v>
      </c>
      <c r="C226" s="4" t="s">
        <v>36</v>
      </c>
      <c r="D226" s="4">
        <v>25</v>
      </c>
      <c r="E226" s="28" t="s">
        <v>1</v>
      </c>
      <c r="F226" s="29" t="s">
        <v>0</v>
      </c>
      <c r="G226" s="30" t="s">
        <v>0</v>
      </c>
      <c r="H226" s="31"/>
    </row>
    <row r="227" spans="1:8" x14ac:dyDescent="0.25">
      <c r="A227" s="3"/>
      <c r="B227" s="18" t="s">
        <v>24</v>
      </c>
      <c r="C227" s="5"/>
      <c r="D227" s="5"/>
      <c r="E227" s="32" t="s">
        <v>0</v>
      </c>
      <c r="F227" s="33" t="s">
        <v>0</v>
      </c>
      <c r="G227" s="34"/>
      <c r="H227" s="35"/>
    </row>
    <row r="228" spans="1:8" x14ac:dyDescent="0.25">
      <c r="A228" s="3"/>
      <c r="B228" s="6" t="s">
        <v>26</v>
      </c>
      <c r="C228" s="4"/>
      <c r="D228" s="4"/>
      <c r="E228" s="32" t="s">
        <v>0</v>
      </c>
      <c r="F228" s="33" t="s">
        <v>0</v>
      </c>
      <c r="G228" s="34"/>
      <c r="H228" s="35"/>
    </row>
    <row r="229" spans="1:8" x14ac:dyDescent="0.25">
      <c r="A229" s="3"/>
      <c r="B229" s="6" t="s">
        <v>25</v>
      </c>
      <c r="C229" s="4"/>
      <c r="D229" s="4"/>
      <c r="E229" s="32" t="s">
        <v>0</v>
      </c>
      <c r="F229" s="33" t="s">
        <v>0</v>
      </c>
      <c r="G229" s="34"/>
      <c r="H229" s="35"/>
    </row>
    <row r="230" spans="1:8" x14ac:dyDescent="0.25">
      <c r="A230" s="3"/>
      <c r="B230" s="18" t="s">
        <v>27</v>
      </c>
      <c r="C230" s="4"/>
      <c r="D230" s="4"/>
      <c r="E230" s="32" t="s">
        <v>0</v>
      </c>
      <c r="F230" s="33" t="s">
        <v>0</v>
      </c>
      <c r="G230" s="34"/>
      <c r="H230" s="35"/>
    </row>
    <row r="231" spans="1:8" x14ac:dyDescent="0.25">
      <c r="A231" s="3"/>
      <c r="B231" s="7" t="s">
        <v>32</v>
      </c>
      <c r="C231" s="4"/>
      <c r="D231" s="4"/>
      <c r="E231" s="32" t="s">
        <v>0</v>
      </c>
      <c r="F231" s="33" t="s">
        <v>0</v>
      </c>
      <c r="G231" s="34"/>
      <c r="H231" s="35"/>
    </row>
    <row r="232" spans="1:8" x14ac:dyDescent="0.25">
      <c r="A232" s="3"/>
      <c r="B232" s="7" t="s">
        <v>33</v>
      </c>
      <c r="C232" s="4"/>
      <c r="D232" s="4"/>
      <c r="E232" s="32" t="s">
        <v>0</v>
      </c>
      <c r="F232" s="33" t="s">
        <v>0</v>
      </c>
      <c r="G232" s="34"/>
      <c r="H232" s="35"/>
    </row>
    <row r="233" spans="1:8" x14ac:dyDescent="0.25">
      <c r="A233" s="3"/>
      <c r="B233" s="7" t="s">
        <v>28</v>
      </c>
      <c r="C233" s="4"/>
      <c r="D233" s="4"/>
      <c r="E233" s="32" t="s">
        <v>0</v>
      </c>
      <c r="F233" s="33" t="s">
        <v>0</v>
      </c>
      <c r="G233" s="34"/>
      <c r="H233" s="35"/>
    </row>
    <row r="234" spans="1:8" x14ac:dyDescent="0.25">
      <c r="A234" s="3"/>
      <c r="B234" s="7" t="s">
        <v>29</v>
      </c>
      <c r="C234" s="4"/>
      <c r="D234" s="4"/>
      <c r="E234" s="32" t="s">
        <v>0</v>
      </c>
      <c r="F234" s="33" t="s">
        <v>0</v>
      </c>
      <c r="G234" s="34"/>
      <c r="H234" s="35"/>
    </row>
    <row r="235" spans="1:8" x14ac:dyDescent="0.25">
      <c r="A235" s="3"/>
      <c r="B235" s="18" t="s">
        <v>30</v>
      </c>
      <c r="C235" s="4"/>
      <c r="D235" s="4"/>
      <c r="E235" s="32" t="s">
        <v>0</v>
      </c>
      <c r="F235" s="33" t="s">
        <v>0</v>
      </c>
      <c r="G235" s="34"/>
      <c r="H235" s="35"/>
    </row>
    <row r="236" spans="1:8" x14ac:dyDescent="0.25">
      <c r="A236" s="3"/>
      <c r="B236" s="8" t="s">
        <v>31</v>
      </c>
      <c r="C236" s="4"/>
      <c r="D236" s="4"/>
      <c r="E236" s="32" t="s">
        <v>0</v>
      </c>
      <c r="F236" s="33" t="s">
        <v>0</v>
      </c>
      <c r="G236" s="34"/>
      <c r="H236" s="35"/>
    </row>
    <row r="237" spans="1:8" x14ac:dyDescent="0.25">
      <c r="A237" s="3"/>
      <c r="B237" s="8"/>
      <c r="C237" s="4"/>
      <c r="D237" s="4"/>
      <c r="E237" s="32" t="s">
        <v>0</v>
      </c>
      <c r="F237" s="33" t="s">
        <v>0</v>
      </c>
      <c r="G237" s="34"/>
      <c r="H237" s="35"/>
    </row>
    <row r="238" spans="1:8" x14ac:dyDescent="0.25">
      <c r="A238" s="3"/>
      <c r="B238" s="8"/>
      <c r="C238" s="4"/>
      <c r="D238" s="4"/>
      <c r="E238" s="32" t="s">
        <v>0</v>
      </c>
      <c r="F238" s="33" t="s">
        <v>0</v>
      </c>
      <c r="G238" s="34"/>
      <c r="H238" s="35"/>
    </row>
    <row r="239" spans="1:8" ht="13" thickBot="1" x14ac:dyDescent="0.3">
      <c r="A239" s="3"/>
      <c r="B239" s="9"/>
      <c r="C239" s="10"/>
      <c r="D239" s="10"/>
      <c r="E239" s="32" t="s">
        <v>0</v>
      </c>
      <c r="F239" s="33" t="s">
        <v>0</v>
      </c>
      <c r="G239" s="34"/>
      <c r="H239" s="35"/>
    </row>
    <row r="240" spans="1:8" ht="13" thickBot="1" x14ac:dyDescent="0.3">
      <c r="A240" s="11"/>
      <c r="B240" s="91" t="s">
        <v>38</v>
      </c>
      <c r="C240" s="92"/>
      <c r="D240" s="92"/>
      <c r="E240" s="92"/>
      <c r="F240" s="92"/>
      <c r="G240" s="93"/>
      <c r="H240" s="27">
        <f>IF(SUM(H226:H239)&lt;25,SUM(H226:H239),25)</f>
        <v>0</v>
      </c>
    </row>
    <row r="241" spans="1:8" x14ac:dyDescent="0.25">
      <c r="A241" s="12">
        <v>2</v>
      </c>
      <c r="B241" s="13" t="s">
        <v>45</v>
      </c>
      <c r="C241" s="4" t="s">
        <v>37</v>
      </c>
      <c r="D241" s="4">
        <v>5</v>
      </c>
      <c r="E241" s="32" t="s">
        <v>0</v>
      </c>
      <c r="F241" s="33" t="s">
        <v>0</v>
      </c>
      <c r="G241" s="34"/>
      <c r="H241" s="35" t="s">
        <v>2</v>
      </c>
    </row>
    <row r="242" spans="1:8" x14ac:dyDescent="0.25">
      <c r="A242" s="12"/>
      <c r="B242" s="13" t="s">
        <v>46</v>
      </c>
      <c r="C242" s="4"/>
      <c r="D242" s="4"/>
      <c r="E242" s="32" t="s">
        <v>0</v>
      </c>
      <c r="F242" s="33" t="s">
        <v>0</v>
      </c>
      <c r="G242" s="34"/>
      <c r="H242" s="35" t="s">
        <v>2</v>
      </c>
    </row>
    <row r="243" spans="1:8" x14ac:dyDescent="0.25">
      <c r="A243" s="12"/>
      <c r="B243" s="13"/>
      <c r="C243" s="4"/>
      <c r="D243" s="4"/>
      <c r="E243" s="32" t="s">
        <v>0</v>
      </c>
      <c r="F243" s="33" t="s">
        <v>0</v>
      </c>
      <c r="G243" s="34"/>
      <c r="H243" s="35" t="s">
        <v>2</v>
      </c>
    </row>
    <row r="244" spans="1:8" x14ac:dyDescent="0.25">
      <c r="A244" s="12"/>
      <c r="B244" s="13"/>
      <c r="C244" s="4"/>
      <c r="D244" s="4"/>
      <c r="E244" s="32" t="s">
        <v>0</v>
      </c>
      <c r="F244" s="33" t="s">
        <v>0</v>
      </c>
      <c r="G244" s="34"/>
      <c r="H244" s="35"/>
    </row>
    <row r="245" spans="1:8" x14ac:dyDescent="0.25">
      <c r="A245" s="12"/>
      <c r="B245" s="13"/>
      <c r="C245" s="4"/>
      <c r="D245" s="4"/>
      <c r="E245" s="32" t="s">
        <v>0</v>
      </c>
      <c r="F245" s="33" t="s">
        <v>0</v>
      </c>
      <c r="G245" s="34"/>
      <c r="H245" s="35"/>
    </row>
    <row r="246" spans="1:8" ht="13" thickBot="1" x14ac:dyDescent="0.3">
      <c r="A246" s="12"/>
      <c r="B246" s="14"/>
      <c r="C246" s="10"/>
      <c r="D246" s="10"/>
      <c r="E246" s="32" t="s">
        <v>0</v>
      </c>
      <c r="F246" s="33" t="s">
        <v>0</v>
      </c>
      <c r="G246" s="34"/>
      <c r="H246" s="35"/>
    </row>
    <row r="247" spans="1:8" ht="13" thickBot="1" x14ac:dyDescent="0.3">
      <c r="A247" s="15"/>
      <c r="B247" s="91" t="s">
        <v>39</v>
      </c>
      <c r="C247" s="92"/>
      <c r="D247" s="92"/>
      <c r="E247" s="92"/>
      <c r="F247" s="92"/>
      <c r="G247" s="93"/>
      <c r="H247" s="27">
        <f>IF(SUM(H241:H246)&lt;5,SUM(H241:H246),5)</f>
        <v>0</v>
      </c>
    </row>
    <row r="248" spans="1:8" x14ac:dyDescent="0.25">
      <c r="A248" s="12">
        <v>3</v>
      </c>
      <c r="B248" s="8" t="s">
        <v>54</v>
      </c>
      <c r="C248" s="4" t="s">
        <v>36</v>
      </c>
      <c r="D248" s="4">
        <v>10</v>
      </c>
      <c r="E248" s="32" t="s">
        <v>0</v>
      </c>
      <c r="F248" s="33" t="s">
        <v>0</v>
      </c>
      <c r="G248" s="34"/>
      <c r="H248" s="35" t="s">
        <v>2</v>
      </c>
    </row>
    <row r="249" spans="1:8" x14ac:dyDescent="0.25">
      <c r="A249" s="12"/>
      <c r="B249" s="8" t="s">
        <v>46</v>
      </c>
      <c r="C249" s="4"/>
      <c r="D249" s="4"/>
      <c r="E249" s="32" t="s">
        <v>0</v>
      </c>
      <c r="F249" s="33" t="s">
        <v>0</v>
      </c>
      <c r="G249" s="34"/>
      <c r="H249" s="35" t="s">
        <v>2</v>
      </c>
    </row>
    <row r="250" spans="1:8" x14ac:dyDescent="0.25">
      <c r="A250" s="12"/>
      <c r="B250" s="8"/>
      <c r="C250" s="4"/>
      <c r="D250" s="4"/>
      <c r="E250" s="32" t="s">
        <v>0</v>
      </c>
      <c r="F250" s="33" t="s">
        <v>0</v>
      </c>
      <c r="G250" s="34"/>
      <c r="H250" s="35"/>
    </row>
    <row r="251" spans="1:8" x14ac:dyDescent="0.25">
      <c r="A251" s="12"/>
      <c r="B251" s="8"/>
      <c r="C251" s="4"/>
      <c r="D251" s="4"/>
      <c r="E251" s="32" t="s">
        <v>0</v>
      </c>
      <c r="F251" s="33" t="s">
        <v>0</v>
      </c>
      <c r="G251" s="34"/>
      <c r="H251" s="35"/>
    </row>
    <row r="252" spans="1:8" x14ac:dyDescent="0.25">
      <c r="A252" s="12"/>
      <c r="B252" s="8"/>
      <c r="C252" s="4"/>
      <c r="D252" s="4"/>
      <c r="E252" s="32" t="s">
        <v>0</v>
      </c>
      <c r="F252" s="33" t="s">
        <v>0</v>
      </c>
      <c r="G252" s="34"/>
      <c r="H252" s="35"/>
    </row>
    <row r="253" spans="1:8" x14ac:dyDescent="0.25">
      <c r="A253" s="12"/>
      <c r="B253" s="8"/>
      <c r="C253" s="4"/>
      <c r="D253" s="4"/>
      <c r="E253" s="32" t="s">
        <v>0</v>
      </c>
      <c r="F253" s="33" t="s">
        <v>0</v>
      </c>
      <c r="G253" s="34"/>
      <c r="H253" s="35"/>
    </row>
    <row r="254" spans="1:8" x14ac:dyDescent="0.25">
      <c r="A254" s="12"/>
      <c r="B254" s="8"/>
      <c r="C254" s="4"/>
      <c r="D254" s="4"/>
      <c r="E254" s="32" t="s">
        <v>0</v>
      </c>
      <c r="F254" s="33" t="s">
        <v>0</v>
      </c>
      <c r="G254" s="34"/>
      <c r="H254" s="35"/>
    </row>
    <row r="255" spans="1:8" x14ac:dyDescent="0.25">
      <c r="A255" s="12"/>
      <c r="B255" s="8"/>
      <c r="C255" s="4"/>
      <c r="D255" s="4"/>
      <c r="E255" s="32" t="s">
        <v>0</v>
      </c>
      <c r="F255" s="33" t="s">
        <v>0</v>
      </c>
      <c r="G255" s="34"/>
      <c r="H255" s="35"/>
    </row>
    <row r="256" spans="1:8" x14ac:dyDescent="0.25">
      <c r="A256" s="12"/>
      <c r="B256" s="8"/>
      <c r="C256" s="4"/>
      <c r="D256" s="4"/>
      <c r="E256" s="32" t="s">
        <v>0</v>
      </c>
      <c r="F256" s="33" t="s">
        <v>0</v>
      </c>
      <c r="G256" s="34"/>
      <c r="H256" s="35" t="s">
        <v>2</v>
      </c>
    </row>
    <row r="257" spans="1:8" ht="13" thickBot="1" x14ac:dyDescent="0.3">
      <c r="A257" s="12"/>
      <c r="B257" s="9"/>
      <c r="C257" s="10"/>
      <c r="D257" s="10"/>
      <c r="E257" s="32" t="s">
        <v>0</v>
      </c>
      <c r="F257" s="33" t="s">
        <v>0</v>
      </c>
      <c r="G257" s="34"/>
      <c r="H257" s="35" t="s">
        <v>2</v>
      </c>
    </row>
    <row r="258" spans="1:8" ht="13" thickBot="1" x14ac:dyDescent="0.3">
      <c r="A258" s="16"/>
      <c r="B258" s="91" t="s">
        <v>40</v>
      </c>
      <c r="C258" s="92"/>
      <c r="D258" s="92"/>
      <c r="E258" s="92"/>
      <c r="F258" s="92"/>
      <c r="G258" s="93"/>
      <c r="H258" s="27">
        <f>IF(SUM(H248:H257)&lt;10,SUM(H248:H257),10)</f>
        <v>0</v>
      </c>
    </row>
    <row r="259" spans="1:8" x14ac:dyDescent="0.25">
      <c r="A259" s="12">
        <v>5</v>
      </c>
      <c r="B259" s="8" t="s">
        <v>58</v>
      </c>
      <c r="C259" s="4" t="s">
        <v>61</v>
      </c>
      <c r="D259" s="4">
        <v>15</v>
      </c>
      <c r="E259" s="32" t="s">
        <v>0</v>
      </c>
      <c r="F259" s="33" t="s">
        <v>0</v>
      </c>
      <c r="G259" s="34"/>
      <c r="H259" s="35" t="s">
        <v>2</v>
      </c>
    </row>
    <row r="260" spans="1:8" x14ac:dyDescent="0.25">
      <c r="A260" s="12"/>
      <c r="B260" s="8" t="s">
        <v>60</v>
      </c>
      <c r="C260" s="4"/>
      <c r="D260" s="4"/>
      <c r="E260" s="32" t="s">
        <v>0</v>
      </c>
      <c r="F260" s="33" t="s">
        <v>0</v>
      </c>
      <c r="G260" s="34"/>
      <c r="H260" s="35" t="s">
        <v>2</v>
      </c>
    </row>
    <row r="261" spans="1:8" x14ac:dyDescent="0.25">
      <c r="A261" s="12"/>
      <c r="B261" s="8" t="s">
        <v>59</v>
      </c>
      <c r="C261" s="4"/>
      <c r="D261" s="4"/>
      <c r="E261" s="32" t="s">
        <v>0</v>
      </c>
      <c r="F261" s="33" t="s">
        <v>0</v>
      </c>
      <c r="G261" s="34"/>
      <c r="H261" s="35"/>
    </row>
    <row r="262" spans="1:8" x14ac:dyDescent="0.25">
      <c r="A262" s="12"/>
      <c r="B262" s="8"/>
      <c r="C262" s="4"/>
      <c r="D262" s="4"/>
      <c r="E262" s="32" t="s">
        <v>0</v>
      </c>
      <c r="F262" s="33" t="s">
        <v>0</v>
      </c>
      <c r="G262" s="34"/>
      <c r="H262" s="35"/>
    </row>
    <row r="263" spans="1:8" x14ac:dyDescent="0.25">
      <c r="A263" s="12"/>
      <c r="B263" s="8"/>
      <c r="C263" s="4"/>
      <c r="D263" s="4"/>
      <c r="E263" s="32" t="s">
        <v>0</v>
      </c>
      <c r="F263" s="33" t="s">
        <v>0</v>
      </c>
      <c r="G263" s="34"/>
      <c r="H263" s="35"/>
    </row>
    <row r="264" spans="1:8" x14ac:dyDescent="0.25">
      <c r="A264" s="12"/>
      <c r="B264" s="8"/>
      <c r="C264" s="4"/>
      <c r="D264" s="4"/>
      <c r="E264" s="32" t="s">
        <v>0</v>
      </c>
      <c r="F264" s="33" t="s">
        <v>0</v>
      </c>
      <c r="G264" s="34"/>
      <c r="H264" s="35" t="s">
        <v>2</v>
      </c>
    </row>
    <row r="265" spans="1:8" x14ac:dyDescent="0.25">
      <c r="A265" s="12"/>
      <c r="B265" s="8"/>
      <c r="C265" s="4"/>
      <c r="D265" s="4"/>
      <c r="E265" s="32" t="s">
        <v>0</v>
      </c>
      <c r="F265" s="33" t="s">
        <v>0</v>
      </c>
      <c r="G265" s="34"/>
      <c r="H265" s="35" t="s">
        <v>2</v>
      </c>
    </row>
    <row r="266" spans="1:8" x14ac:dyDescent="0.25">
      <c r="A266" s="12"/>
      <c r="B266" s="8"/>
      <c r="C266" s="4"/>
      <c r="D266" s="4"/>
      <c r="E266" s="32" t="s">
        <v>0</v>
      </c>
      <c r="F266" s="33" t="s">
        <v>0</v>
      </c>
      <c r="G266" s="34"/>
      <c r="H266" s="35" t="s">
        <v>2</v>
      </c>
    </row>
    <row r="267" spans="1:8" x14ac:dyDescent="0.25">
      <c r="A267" s="12"/>
      <c r="B267" s="8"/>
      <c r="C267" s="4"/>
      <c r="D267" s="4"/>
      <c r="E267" s="32" t="s">
        <v>0</v>
      </c>
      <c r="F267" s="33" t="s">
        <v>0</v>
      </c>
      <c r="G267" s="34"/>
      <c r="H267" s="35" t="s">
        <v>2</v>
      </c>
    </row>
    <row r="268" spans="1:8" x14ac:dyDescent="0.25">
      <c r="A268" s="12"/>
      <c r="B268" s="8"/>
      <c r="C268" s="4"/>
      <c r="D268" s="4"/>
      <c r="E268" s="32" t="s">
        <v>0</v>
      </c>
      <c r="F268" s="33" t="s">
        <v>0</v>
      </c>
      <c r="G268" s="34"/>
      <c r="H268" s="35" t="s">
        <v>2</v>
      </c>
    </row>
    <row r="269" spans="1:8" x14ac:dyDescent="0.25">
      <c r="A269" s="12"/>
      <c r="B269" s="8"/>
      <c r="C269" s="4"/>
      <c r="D269" s="4"/>
      <c r="E269" s="32" t="s">
        <v>0</v>
      </c>
      <c r="F269" s="33" t="s">
        <v>0</v>
      </c>
      <c r="G269" s="34"/>
      <c r="H269" s="35" t="s">
        <v>2</v>
      </c>
    </row>
    <row r="270" spans="1:8" x14ac:dyDescent="0.25">
      <c r="A270" s="12"/>
      <c r="B270" s="8"/>
      <c r="C270" s="4"/>
      <c r="D270" s="4"/>
      <c r="E270" s="32" t="s">
        <v>0</v>
      </c>
      <c r="F270" s="33" t="s">
        <v>0</v>
      </c>
      <c r="G270" s="34"/>
      <c r="H270" s="35" t="s">
        <v>2</v>
      </c>
    </row>
    <row r="271" spans="1:8" x14ac:dyDescent="0.25">
      <c r="A271" s="12"/>
      <c r="B271" s="8"/>
      <c r="C271" s="4"/>
      <c r="D271" s="4"/>
      <c r="E271" s="32" t="s">
        <v>0</v>
      </c>
      <c r="F271" s="33" t="s">
        <v>0</v>
      </c>
      <c r="G271" s="34"/>
      <c r="H271" s="35" t="s">
        <v>2</v>
      </c>
    </row>
    <row r="272" spans="1:8" x14ac:dyDescent="0.25">
      <c r="A272" s="12"/>
      <c r="B272" s="8"/>
      <c r="C272" s="4"/>
      <c r="D272" s="4"/>
      <c r="E272" s="32" t="s">
        <v>0</v>
      </c>
      <c r="F272" s="33" t="s">
        <v>0</v>
      </c>
      <c r="G272" s="34"/>
      <c r="H272" s="35" t="s">
        <v>2</v>
      </c>
    </row>
    <row r="273" spans="1:8" ht="13" thickBot="1" x14ac:dyDescent="0.3">
      <c r="A273" s="12"/>
      <c r="B273" s="9"/>
      <c r="C273" s="10"/>
      <c r="D273" s="10"/>
      <c r="E273" s="32" t="s">
        <v>0</v>
      </c>
      <c r="F273" s="33" t="s">
        <v>0</v>
      </c>
      <c r="G273" s="34"/>
      <c r="H273" s="35" t="s">
        <v>2</v>
      </c>
    </row>
    <row r="274" spans="1:8" ht="13" thickBot="1" x14ac:dyDescent="0.3">
      <c r="A274" s="15"/>
      <c r="B274" s="91" t="s">
        <v>41</v>
      </c>
      <c r="C274" s="92"/>
      <c r="D274" s="92"/>
      <c r="E274" s="92"/>
      <c r="F274" s="92"/>
      <c r="G274" s="93"/>
      <c r="H274" s="27">
        <f>IF(SUM(H259:H273)&lt;15,SUM(H259:H273),15)</f>
        <v>0</v>
      </c>
    </row>
    <row r="275" spans="1:8" ht="13" thickBot="1" x14ac:dyDescent="0.3">
      <c r="A275" s="94" t="s">
        <v>35</v>
      </c>
      <c r="B275" s="95"/>
      <c r="C275" s="95"/>
      <c r="D275" s="95"/>
      <c r="E275" s="95"/>
      <c r="F275" s="95"/>
      <c r="G275" s="95"/>
      <c r="H275" s="96"/>
    </row>
    <row r="276" spans="1:8" x14ac:dyDescent="0.25">
      <c r="A276" s="3">
        <v>6</v>
      </c>
      <c r="B276" s="8" t="s">
        <v>62</v>
      </c>
      <c r="C276" s="17" t="s">
        <v>37</v>
      </c>
      <c r="D276" s="17">
        <v>2</v>
      </c>
      <c r="E276" s="32" t="s">
        <v>0</v>
      </c>
      <c r="F276" s="33" t="s">
        <v>0</v>
      </c>
      <c r="G276" s="34"/>
      <c r="H276" s="35"/>
    </row>
    <row r="277" spans="1:8" x14ac:dyDescent="0.25">
      <c r="A277" s="12"/>
      <c r="B277" s="8" t="s">
        <v>63</v>
      </c>
      <c r="C277" s="4"/>
      <c r="D277" s="4"/>
      <c r="E277" s="32" t="s">
        <v>0</v>
      </c>
      <c r="F277" s="33" t="s">
        <v>0</v>
      </c>
      <c r="G277" s="34"/>
      <c r="H277" s="35" t="s">
        <v>2</v>
      </c>
    </row>
    <row r="278" spans="1:8" ht="13" thickBot="1" x14ac:dyDescent="0.3">
      <c r="A278" s="12"/>
      <c r="B278" s="9" t="s">
        <v>64</v>
      </c>
      <c r="C278" s="10"/>
      <c r="D278" s="10"/>
      <c r="E278" s="32" t="s">
        <v>0</v>
      </c>
      <c r="F278" s="33" t="s">
        <v>0</v>
      </c>
      <c r="G278" s="34"/>
      <c r="H278" s="35" t="s">
        <v>2</v>
      </c>
    </row>
    <row r="279" spans="1:8" ht="13" thickBot="1" x14ac:dyDescent="0.3">
      <c r="A279" s="15"/>
      <c r="B279" s="91" t="s">
        <v>42</v>
      </c>
      <c r="C279" s="92"/>
      <c r="D279" s="92"/>
      <c r="E279" s="92"/>
      <c r="F279" s="92"/>
      <c r="G279" s="93"/>
      <c r="H279" s="27">
        <f>IF(SUM(H276:H278)&lt;2,SUM(H276:H278),2)</f>
        <v>0</v>
      </c>
    </row>
    <row r="280" spans="1:8" x14ac:dyDescent="0.25">
      <c r="A280" s="3">
        <v>7</v>
      </c>
      <c r="B280" s="13" t="s">
        <v>65</v>
      </c>
      <c r="C280" s="17" t="s">
        <v>67</v>
      </c>
      <c r="D280" s="17">
        <v>3</v>
      </c>
      <c r="E280" s="32" t="s">
        <v>0</v>
      </c>
      <c r="F280" s="33" t="s">
        <v>0</v>
      </c>
      <c r="G280" s="34"/>
      <c r="H280" s="35"/>
    </row>
    <row r="281" spans="1:8" x14ac:dyDescent="0.25">
      <c r="A281" s="12"/>
      <c r="B281" s="13" t="s">
        <v>63</v>
      </c>
      <c r="C281" s="4" t="s">
        <v>66</v>
      </c>
      <c r="D281" s="4"/>
      <c r="E281" s="32" t="s">
        <v>0</v>
      </c>
      <c r="F281" s="33" t="s">
        <v>0</v>
      </c>
      <c r="G281" s="34"/>
      <c r="H281" s="35"/>
    </row>
    <row r="282" spans="1:8" x14ac:dyDescent="0.25">
      <c r="A282" s="12"/>
      <c r="B282" s="13" t="s">
        <v>64</v>
      </c>
      <c r="C282" s="4"/>
      <c r="D282" s="4"/>
      <c r="E282" s="32" t="s">
        <v>0</v>
      </c>
      <c r="F282" s="33" t="s">
        <v>0</v>
      </c>
      <c r="G282" s="34"/>
      <c r="H282" s="35"/>
    </row>
    <row r="283" spans="1:8" ht="13" thickBot="1" x14ac:dyDescent="0.3">
      <c r="A283" s="12"/>
      <c r="B283" s="13"/>
      <c r="C283" s="10"/>
      <c r="D283" s="10"/>
      <c r="E283" s="32" t="s">
        <v>0</v>
      </c>
      <c r="F283" s="33" t="s">
        <v>0</v>
      </c>
      <c r="G283" s="34"/>
      <c r="H283" s="35"/>
    </row>
    <row r="284" spans="1:8" ht="13" thickBot="1" x14ac:dyDescent="0.3">
      <c r="A284" s="15"/>
      <c r="B284" s="91" t="s">
        <v>43</v>
      </c>
      <c r="C284" s="92"/>
      <c r="D284" s="92"/>
      <c r="E284" s="92"/>
      <c r="F284" s="92"/>
      <c r="G284" s="93"/>
      <c r="H284" s="27">
        <f>IF(SUM(H280:H283)&lt;3,SUM(H280:H283),3)</f>
        <v>0</v>
      </c>
    </row>
    <row r="285" spans="1:8" x14ac:dyDescent="0.25">
      <c r="A285" s="3">
        <v>8</v>
      </c>
      <c r="B285" s="71" t="s">
        <v>69</v>
      </c>
      <c r="C285" s="17" t="s">
        <v>70</v>
      </c>
      <c r="D285" s="17">
        <v>2</v>
      </c>
      <c r="E285" s="32" t="s">
        <v>0</v>
      </c>
      <c r="F285" s="33" t="s">
        <v>0</v>
      </c>
      <c r="G285" s="34"/>
      <c r="H285" s="35"/>
    </row>
    <row r="286" spans="1:8" ht="13" thickBot="1" x14ac:dyDescent="0.3">
      <c r="A286" s="12"/>
      <c r="B286" s="14" t="s">
        <v>68</v>
      </c>
      <c r="C286" s="10"/>
      <c r="D286" s="10"/>
      <c r="E286" s="32" t="s">
        <v>0</v>
      </c>
      <c r="F286" s="33" t="s">
        <v>0</v>
      </c>
      <c r="G286" s="34"/>
      <c r="H286" s="35"/>
    </row>
    <row r="287" spans="1:8" ht="13" thickBot="1" x14ac:dyDescent="0.3">
      <c r="A287" s="15"/>
      <c r="B287" s="91" t="s">
        <v>44</v>
      </c>
      <c r="C287" s="92"/>
      <c r="D287" s="92"/>
      <c r="E287" s="92"/>
      <c r="F287" s="92"/>
      <c r="G287" s="93"/>
      <c r="H287" s="27">
        <f>IF(SUM(H285:H286)&lt;2,SUM(H285:H286),2)</f>
        <v>0</v>
      </c>
    </row>
    <row r="289" spans="1:8" ht="12.65" customHeight="1" x14ac:dyDescent="0.35">
      <c r="A289" s="97" t="s">
        <v>53</v>
      </c>
      <c r="B289" s="97"/>
      <c r="C289" s="97"/>
      <c r="D289" s="97"/>
      <c r="E289" s="97"/>
      <c r="F289" s="97"/>
      <c r="G289" s="97"/>
      <c r="H289" s="97"/>
    </row>
    <row r="290" spans="1:8" ht="13" thickBot="1" x14ac:dyDescent="0.3"/>
    <row r="291" spans="1:8" ht="13" thickBot="1" x14ac:dyDescent="0.3">
      <c r="A291" s="24"/>
      <c r="B291" s="95" t="s">
        <v>34</v>
      </c>
      <c r="C291" s="95"/>
      <c r="D291" s="95"/>
      <c r="E291" s="95"/>
      <c r="F291" s="95"/>
      <c r="G291" s="95"/>
      <c r="H291" s="96"/>
    </row>
    <row r="292" spans="1:8" x14ac:dyDescent="0.25">
      <c r="A292" s="3">
        <v>1</v>
      </c>
      <c r="B292" s="8" t="s">
        <v>23</v>
      </c>
      <c r="C292" s="4" t="s">
        <v>36</v>
      </c>
      <c r="D292" s="4">
        <v>25</v>
      </c>
      <c r="E292" s="28" t="s">
        <v>1</v>
      </c>
      <c r="F292" s="29" t="s">
        <v>0</v>
      </c>
      <c r="G292" s="30" t="s">
        <v>0</v>
      </c>
      <c r="H292" s="31"/>
    </row>
    <row r="293" spans="1:8" x14ac:dyDescent="0.25">
      <c r="A293" s="3"/>
      <c r="B293" s="18" t="s">
        <v>24</v>
      </c>
      <c r="C293" s="5"/>
      <c r="D293" s="5"/>
      <c r="E293" s="32" t="s">
        <v>0</v>
      </c>
      <c r="F293" s="33" t="s">
        <v>0</v>
      </c>
      <c r="G293" s="34"/>
      <c r="H293" s="35"/>
    </row>
    <row r="294" spans="1:8" x14ac:dyDescent="0.25">
      <c r="A294" s="3"/>
      <c r="B294" s="6" t="s">
        <v>26</v>
      </c>
      <c r="C294" s="4"/>
      <c r="D294" s="4"/>
      <c r="E294" s="32" t="s">
        <v>0</v>
      </c>
      <c r="F294" s="33" t="s">
        <v>0</v>
      </c>
      <c r="G294" s="34"/>
      <c r="H294" s="35"/>
    </row>
    <row r="295" spans="1:8" x14ac:dyDescent="0.25">
      <c r="A295" s="3"/>
      <c r="B295" s="6" t="s">
        <v>25</v>
      </c>
      <c r="C295" s="4"/>
      <c r="D295" s="4"/>
      <c r="E295" s="32" t="s">
        <v>0</v>
      </c>
      <c r="F295" s="33" t="s">
        <v>0</v>
      </c>
      <c r="G295" s="34"/>
      <c r="H295" s="35"/>
    </row>
    <row r="296" spans="1:8" x14ac:dyDescent="0.25">
      <c r="A296" s="3"/>
      <c r="B296" s="18" t="s">
        <v>27</v>
      </c>
      <c r="C296" s="4"/>
      <c r="D296" s="4"/>
      <c r="E296" s="32" t="s">
        <v>0</v>
      </c>
      <c r="F296" s="33" t="s">
        <v>0</v>
      </c>
      <c r="G296" s="34"/>
      <c r="H296" s="35"/>
    </row>
    <row r="297" spans="1:8" x14ac:dyDescent="0.25">
      <c r="A297" s="3"/>
      <c r="B297" s="7" t="s">
        <v>32</v>
      </c>
      <c r="C297" s="4"/>
      <c r="D297" s="4"/>
      <c r="E297" s="32" t="s">
        <v>0</v>
      </c>
      <c r="F297" s="33" t="s">
        <v>0</v>
      </c>
      <c r="G297" s="34"/>
      <c r="H297" s="35"/>
    </row>
    <row r="298" spans="1:8" x14ac:dyDescent="0.25">
      <c r="A298" s="3"/>
      <c r="B298" s="7" t="s">
        <v>33</v>
      </c>
      <c r="C298" s="4"/>
      <c r="D298" s="4"/>
      <c r="E298" s="32" t="s">
        <v>0</v>
      </c>
      <c r="F298" s="33" t="s">
        <v>0</v>
      </c>
      <c r="G298" s="34"/>
      <c r="H298" s="35"/>
    </row>
    <row r="299" spans="1:8" x14ac:dyDescent="0.25">
      <c r="A299" s="3"/>
      <c r="B299" s="7" t="s">
        <v>28</v>
      </c>
      <c r="C299" s="4"/>
      <c r="D299" s="4"/>
      <c r="E299" s="32" t="s">
        <v>0</v>
      </c>
      <c r="F299" s="33" t="s">
        <v>0</v>
      </c>
      <c r="G299" s="34"/>
      <c r="H299" s="35"/>
    </row>
    <row r="300" spans="1:8" x14ac:dyDescent="0.25">
      <c r="A300" s="3"/>
      <c r="B300" s="7" t="s">
        <v>29</v>
      </c>
      <c r="C300" s="4"/>
      <c r="D300" s="4"/>
      <c r="E300" s="32" t="s">
        <v>0</v>
      </c>
      <c r="F300" s="33" t="s">
        <v>0</v>
      </c>
      <c r="G300" s="34"/>
      <c r="H300" s="35"/>
    </row>
    <row r="301" spans="1:8" x14ac:dyDescent="0.25">
      <c r="A301" s="3"/>
      <c r="B301" s="18" t="s">
        <v>30</v>
      </c>
      <c r="C301" s="4"/>
      <c r="D301" s="4"/>
      <c r="E301" s="32" t="s">
        <v>0</v>
      </c>
      <c r="F301" s="33" t="s">
        <v>0</v>
      </c>
      <c r="G301" s="34"/>
      <c r="H301" s="35"/>
    </row>
    <row r="302" spans="1:8" x14ac:dyDescent="0.25">
      <c r="A302" s="3"/>
      <c r="B302" s="8" t="s">
        <v>31</v>
      </c>
      <c r="C302" s="4"/>
      <c r="D302" s="4"/>
      <c r="E302" s="32" t="s">
        <v>0</v>
      </c>
      <c r="F302" s="33" t="s">
        <v>0</v>
      </c>
      <c r="G302" s="34"/>
      <c r="H302" s="35"/>
    </row>
    <row r="303" spans="1:8" x14ac:dyDescent="0.25">
      <c r="A303" s="3"/>
      <c r="B303" s="8"/>
      <c r="C303" s="4"/>
      <c r="D303" s="4"/>
      <c r="E303" s="32" t="s">
        <v>0</v>
      </c>
      <c r="F303" s="33" t="s">
        <v>0</v>
      </c>
      <c r="G303" s="34"/>
      <c r="H303" s="35"/>
    </row>
    <row r="304" spans="1:8" x14ac:dyDescent="0.25">
      <c r="A304" s="3"/>
      <c r="B304" s="8"/>
      <c r="C304" s="4"/>
      <c r="D304" s="4"/>
      <c r="E304" s="32" t="s">
        <v>0</v>
      </c>
      <c r="F304" s="33" t="s">
        <v>0</v>
      </c>
      <c r="G304" s="34"/>
      <c r="H304" s="35"/>
    </row>
    <row r="305" spans="1:8" ht="13" thickBot="1" x14ac:dyDescent="0.3">
      <c r="A305" s="3"/>
      <c r="B305" s="9"/>
      <c r="C305" s="10"/>
      <c r="D305" s="10"/>
      <c r="E305" s="32" t="s">
        <v>0</v>
      </c>
      <c r="F305" s="33" t="s">
        <v>0</v>
      </c>
      <c r="G305" s="34"/>
      <c r="H305" s="35"/>
    </row>
    <row r="306" spans="1:8" ht="13" thickBot="1" x14ac:dyDescent="0.3">
      <c r="A306" s="11"/>
      <c r="B306" s="91" t="s">
        <v>38</v>
      </c>
      <c r="C306" s="92"/>
      <c r="D306" s="92"/>
      <c r="E306" s="92"/>
      <c r="F306" s="92"/>
      <c r="G306" s="93"/>
      <c r="H306" s="27">
        <f>IF(SUM(H292:H305)&lt;25,SUM(H292:H305),25)</f>
        <v>0</v>
      </c>
    </row>
    <row r="307" spans="1:8" x14ac:dyDescent="0.25">
      <c r="A307" s="12">
        <v>2</v>
      </c>
      <c r="B307" s="13" t="s">
        <v>45</v>
      </c>
      <c r="C307" s="4" t="s">
        <v>37</v>
      </c>
      <c r="D307" s="4">
        <v>5</v>
      </c>
      <c r="E307" s="32" t="s">
        <v>0</v>
      </c>
      <c r="F307" s="33" t="s">
        <v>0</v>
      </c>
      <c r="G307" s="34"/>
      <c r="H307" s="35" t="s">
        <v>2</v>
      </c>
    </row>
    <row r="308" spans="1:8" x14ac:dyDescent="0.25">
      <c r="A308" s="12"/>
      <c r="B308" s="13" t="s">
        <v>46</v>
      </c>
      <c r="C308" s="4"/>
      <c r="D308" s="4"/>
      <c r="E308" s="32" t="s">
        <v>0</v>
      </c>
      <c r="F308" s="33" t="s">
        <v>0</v>
      </c>
      <c r="G308" s="34"/>
      <c r="H308" s="35" t="s">
        <v>2</v>
      </c>
    </row>
    <row r="309" spans="1:8" x14ac:dyDescent="0.25">
      <c r="A309" s="12"/>
      <c r="B309" s="13"/>
      <c r="C309" s="4"/>
      <c r="D309" s="4"/>
      <c r="E309" s="32" t="s">
        <v>0</v>
      </c>
      <c r="F309" s="33" t="s">
        <v>0</v>
      </c>
      <c r="G309" s="34"/>
      <c r="H309" s="35" t="s">
        <v>2</v>
      </c>
    </row>
    <row r="310" spans="1:8" x14ac:dyDescent="0.25">
      <c r="A310" s="12"/>
      <c r="B310" s="13"/>
      <c r="C310" s="4"/>
      <c r="D310" s="4"/>
      <c r="E310" s="32" t="s">
        <v>0</v>
      </c>
      <c r="F310" s="33" t="s">
        <v>0</v>
      </c>
      <c r="G310" s="34"/>
      <c r="H310" s="35"/>
    </row>
    <row r="311" spans="1:8" x14ac:dyDescent="0.25">
      <c r="A311" s="12"/>
      <c r="B311" s="13"/>
      <c r="C311" s="4"/>
      <c r="D311" s="4"/>
      <c r="E311" s="32" t="s">
        <v>0</v>
      </c>
      <c r="F311" s="33" t="s">
        <v>0</v>
      </c>
      <c r="G311" s="34"/>
      <c r="H311" s="35"/>
    </row>
    <row r="312" spans="1:8" ht="13" thickBot="1" x14ac:dyDescent="0.3">
      <c r="A312" s="12"/>
      <c r="B312" s="14"/>
      <c r="C312" s="10"/>
      <c r="D312" s="10"/>
      <c r="E312" s="32" t="s">
        <v>0</v>
      </c>
      <c r="F312" s="33" t="s">
        <v>0</v>
      </c>
      <c r="G312" s="34"/>
      <c r="H312" s="35"/>
    </row>
    <row r="313" spans="1:8" ht="13" thickBot="1" x14ac:dyDescent="0.3">
      <c r="A313" s="15"/>
      <c r="B313" s="91" t="s">
        <v>39</v>
      </c>
      <c r="C313" s="92"/>
      <c r="D313" s="92"/>
      <c r="E313" s="92"/>
      <c r="F313" s="92"/>
      <c r="G313" s="93"/>
      <c r="H313" s="27">
        <f>IF(SUM(H307:H312)&lt;5,SUM(H307:H312),5)</f>
        <v>0</v>
      </c>
    </row>
    <row r="314" spans="1:8" x14ac:dyDescent="0.25">
      <c r="A314" s="12">
        <v>3</v>
      </c>
      <c r="B314" s="8" t="s">
        <v>54</v>
      </c>
      <c r="C314" s="4" t="s">
        <v>36</v>
      </c>
      <c r="D314" s="4">
        <v>10</v>
      </c>
      <c r="E314" s="32" t="s">
        <v>0</v>
      </c>
      <c r="F314" s="33" t="s">
        <v>0</v>
      </c>
      <c r="G314" s="34"/>
      <c r="H314" s="35" t="s">
        <v>2</v>
      </c>
    </row>
    <row r="315" spans="1:8" x14ac:dyDescent="0.25">
      <c r="A315" s="12"/>
      <c r="B315" s="8" t="s">
        <v>46</v>
      </c>
      <c r="C315" s="4"/>
      <c r="D315" s="4"/>
      <c r="E315" s="32" t="s">
        <v>0</v>
      </c>
      <c r="F315" s="33" t="s">
        <v>0</v>
      </c>
      <c r="G315" s="34"/>
      <c r="H315" s="35" t="s">
        <v>2</v>
      </c>
    </row>
    <row r="316" spans="1:8" x14ac:dyDescent="0.25">
      <c r="A316" s="12"/>
      <c r="B316" s="8"/>
      <c r="C316" s="4"/>
      <c r="D316" s="4"/>
      <c r="E316" s="32" t="s">
        <v>0</v>
      </c>
      <c r="F316" s="33" t="s">
        <v>0</v>
      </c>
      <c r="G316" s="34"/>
      <c r="H316" s="35"/>
    </row>
    <row r="317" spans="1:8" x14ac:dyDescent="0.25">
      <c r="A317" s="12"/>
      <c r="B317" s="8"/>
      <c r="C317" s="4"/>
      <c r="D317" s="4"/>
      <c r="E317" s="32" t="s">
        <v>0</v>
      </c>
      <c r="F317" s="33" t="s">
        <v>0</v>
      </c>
      <c r="G317" s="34"/>
      <c r="H317" s="35"/>
    </row>
    <row r="318" spans="1:8" x14ac:dyDescent="0.25">
      <c r="A318" s="12"/>
      <c r="B318" s="8"/>
      <c r="C318" s="4"/>
      <c r="D318" s="4"/>
      <c r="E318" s="32" t="s">
        <v>0</v>
      </c>
      <c r="F318" s="33" t="s">
        <v>0</v>
      </c>
      <c r="G318" s="34"/>
      <c r="H318" s="35"/>
    </row>
    <row r="319" spans="1:8" x14ac:dyDescent="0.25">
      <c r="A319" s="12"/>
      <c r="B319" s="8"/>
      <c r="C319" s="4"/>
      <c r="D319" s="4"/>
      <c r="E319" s="32" t="s">
        <v>0</v>
      </c>
      <c r="F319" s="33" t="s">
        <v>0</v>
      </c>
      <c r="G319" s="34"/>
      <c r="H319" s="35"/>
    </row>
    <row r="320" spans="1:8" x14ac:dyDescent="0.25">
      <c r="A320" s="12"/>
      <c r="B320" s="8"/>
      <c r="C320" s="4"/>
      <c r="D320" s="4"/>
      <c r="E320" s="32" t="s">
        <v>0</v>
      </c>
      <c r="F320" s="33" t="s">
        <v>0</v>
      </c>
      <c r="G320" s="34"/>
      <c r="H320" s="35"/>
    </row>
    <row r="321" spans="1:8" x14ac:dyDescent="0.25">
      <c r="A321" s="12"/>
      <c r="B321" s="8"/>
      <c r="C321" s="4"/>
      <c r="D321" s="4"/>
      <c r="E321" s="32" t="s">
        <v>0</v>
      </c>
      <c r="F321" s="33" t="s">
        <v>0</v>
      </c>
      <c r="G321" s="34"/>
      <c r="H321" s="35"/>
    </row>
    <row r="322" spans="1:8" x14ac:dyDescent="0.25">
      <c r="A322" s="12"/>
      <c r="B322" s="8"/>
      <c r="C322" s="4"/>
      <c r="D322" s="4"/>
      <c r="E322" s="32" t="s">
        <v>0</v>
      </c>
      <c r="F322" s="33" t="s">
        <v>0</v>
      </c>
      <c r="G322" s="34"/>
      <c r="H322" s="35" t="s">
        <v>2</v>
      </c>
    </row>
    <row r="323" spans="1:8" ht="13" thickBot="1" x14ac:dyDescent="0.3">
      <c r="A323" s="12"/>
      <c r="B323" s="9"/>
      <c r="C323" s="10"/>
      <c r="D323" s="10"/>
      <c r="E323" s="32" t="s">
        <v>0</v>
      </c>
      <c r="F323" s="33" t="s">
        <v>0</v>
      </c>
      <c r="G323" s="34"/>
      <c r="H323" s="35" t="s">
        <v>2</v>
      </c>
    </row>
    <row r="324" spans="1:8" ht="13" thickBot="1" x14ac:dyDescent="0.3">
      <c r="A324" s="16"/>
      <c r="B324" s="91" t="s">
        <v>40</v>
      </c>
      <c r="C324" s="92"/>
      <c r="D324" s="92"/>
      <c r="E324" s="92"/>
      <c r="F324" s="92"/>
      <c r="G324" s="93"/>
      <c r="H324" s="27">
        <f>IF(SUM(H314:H323)&lt;10,SUM(H314:H323),10)</f>
        <v>0</v>
      </c>
    </row>
    <row r="325" spans="1:8" x14ac:dyDescent="0.25">
      <c r="A325" s="12">
        <v>5</v>
      </c>
      <c r="B325" s="8" t="s">
        <v>58</v>
      </c>
      <c r="C325" s="4" t="s">
        <v>61</v>
      </c>
      <c r="D325" s="4">
        <v>15</v>
      </c>
      <c r="E325" s="32" t="s">
        <v>0</v>
      </c>
      <c r="F325" s="33" t="s">
        <v>0</v>
      </c>
      <c r="G325" s="34"/>
      <c r="H325" s="35" t="s">
        <v>2</v>
      </c>
    </row>
    <row r="326" spans="1:8" x14ac:dyDescent="0.25">
      <c r="A326" s="12"/>
      <c r="B326" s="8" t="s">
        <v>60</v>
      </c>
      <c r="C326" s="4"/>
      <c r="D326" s="4"/>
      <c r="E326" s="32" t="s">
        <v>0</v>
      </c>
      <c r="F326" s="33" t="s">
        <v>0</v>
      </c>
      <c r="G326" s="34"/>
      <c r="H326" s="35" t="s">
        <v>2</v>
      </c>
    </row>
    <row r="327" spans="1:8" x14ac:dyDescent="0.25">
      <c r="A327" s="12"/>
      <c r="B327" s="8" t="s">
        <v>59</v>
      </c>
      <c r="C327" s="4"/>
      <c r="D327" s="4"/>
      <c r="E327" s="32" t="s">
        <v>0</v>
      </c>
      <c r="F327" s="33" t="s">
        <v>0</v>
      </c>
      <c r="G327" s="34"/>
      <c r="H327" s="35"/>
    </row>
    <row r="328" spans="1:8" x14ac:dyDescent="0.25">
      <c r="A328" s="12"/>
      <c r="B328" s="8"/>
      <c r="C328" s="4"/>
      <c r="D328" s="4"/>
      <c r="E328" s="32" t="s">
        <v>0</v>
      </c>
      <c r="F328" s="33" t="s">
        <v>0</v>
      </c>
      <c r="G328" s="34"/>
      <c r="H328" s="35"/>
    </row>
    <row r="329" spans="1:8" x14ac:dyDescent="0.25">
      <c r="A329" s="12"/>
      <c r="B329" s="8"/>
      <c r="C329" s="4"/>
      <c r="D329" s="4"/>
      <c r="E329" s="32" t="s">
        <v>0</v>
      </c>
      <c r="F329" s="33" t="s">
        <v>0</v>
      </c>
      <c r="G329" s="34"/>
      <c r="H329" s="35"/>
    </row>
    <row r="330" spans="1:8" x14ac:dyDescent="0.25">
      <c r="A330" s="12"/>
      <c r="B330" s="8"/>
      <c r="C330" s="4"/>
      <c r="D330" s="4"/>
      <c r="E330" s="32" t="s">
        <v>0</v>
      </c>
      <c r="F330" s="33" t="s">
        <v>0</v>
      </c>
      <c r="G330" s="34"/>
      <c r="H330" s="35" t="s">
        <v>2</v>
      </c>
    </row>
    <row r="331" spans="1:8" x14ac:dyDescent="0.25">
      <c r="A331" s="12"/>
      <c r="B331" s="8"/>
      <c r="C331" s="4"/>
      <c r="D331" s="4"/>
      <c r="E331" s="32" t="s">
        <v>0</v>
      </c>
      <c r="F331" s="33" t="s">
        <v>0</v>
      </c>
      <c r="G331" s="34"/>
      <c r="H331" s="35" t="s">
        <v>2</v>
      </c>
    </row>
    <row r="332" spans="1:8" x14ac:dyDescent="0.25">
      <c r="A332" s="12"/>
      <c r="B332" s="8"/>
      <c r="C332" s="4"/>
      <c r="D332" s="4"/>
      <c r="E332" s="32" t="s">
        <v>0</v>
      </c>
      <c r="F332" s="33" t="s">
        <v>0</v>
      </c>
      <c r="G332" s="34"/>
      <c r="H332" s="35" t="s">
        <v>2</v>
      </c>
    </row>
    <row r="333" spans="1:8" x14ac:dyDescent="0.25">
      <c r="A333" s="12"/>
      <c r="B333" s="8"/>
      <c r="C333" s="4"/>
      <c r="D333" s="4"/>
      <c r="E333" s="32" t="s">
        <v>0</v>
      </c>
      <c r="F333" s="33" t="s">
        <v>0</v>
      </c>
      <c r="G333" s="34"/>
      <c r="H333" s="35" t="s">
        <v>2</v>
      </c>
    </row>
    <row r="334" spans="1:8" x14ac:dyDescent="0.25">
      <c r="A334" s="12"/>
      <c r="B334" s="8"/>
      <c r="C334" s="4"/>
      <c r="D334" s="4"/>
      <c r="E334" s="32" t="s">
        <v>0</v>
      </c>
      <c r="F334" s="33" t="s">
        <v>0</v>
      </c>
      <c r="G334" s="34"/>
      <c r="H334" s="35" t="s">
        <v>2</v>
      </c>
    </row>
    <row r="335" spans="1:8" x14ac:dyDescent="0.25">
      <c r="A335" s="12"/>
      <c r="B335" s="8"/>
      <c r="C335" s="4"/>
      <c r="D335" s="4"/>
      <c r="E335" s="32" t="s">
        <v>0</v>
      </c>
      <c r="F335" s="33" t="s">
        <v>0</v>
      </c>
      <c r="G335" s="34"/>
      <c r="H335" s="35" t="s">
        <v>2</v>
      </c>
    </row>
    <row r="336" spans="1:8" x14ac:dyDescent="0.25">
      <c r="A336" s="12"/>
      <c r="B336" s="8"/>
      <c r="C336" s="4"/>
      <c r="D336" s="4"/>
      <c r="E336" s="32" t="s">
        <v>0</v>
      </c>
      <c r="F336" s="33" t="s">
        <v>0</v>
      </c>
      <c r="G336" s="34"/>
      <c r="H336" s="35" t="s">
        <v>2</v>
      </c>
    </row>
    <row r="337" spans="1:8" x14ac:dyDescent="0.25">
      <c r="A337" s="12"/>
      <c r="B337" s="8"/>
      <c r="C337" s="4"/>
      <c r="D337" s="4"/>
      <c r="E337" s="32" t="s">
        <v>0</v>
      </c>
      <c r="F337" s="33" t="s">
        <v>0</v>
      </c>
      <c r="G337" s="34"/>
      <c r="H337" s="35" t="s">
        <v>2</v>
      </c>
    </row>
    <row r="338" spans="1:8" x14ac:dyDescent="0.25">
      <c r="A338" s="12"/>
      <c r="B338" s="8"/>
      <c r="C338" s="4"/>
      <c r="D338" s="4"/>
      <c r="E338" s="32" t="s">
        <v>0</v>
      </c>
      <c r="F338" s="33" t="s">
        <v>0</v>
      </c>
      <c r="G338" s="34"/>
      <c r="H338" s="35" t="s">
        <v>2</v>
      </c>
    </row>
    <row r="339" spans="1:8" ht="13" thickBot="1" x14ac:dyDescent="0.3">
      <c r="A339" s="12"/>
      <c r="B339" s="9"/>
      <c r="C339" s="10"/>
      <c r="D339" s="10"/>
      <c r="E339" s="32" t="s">
        <v>0</v>
      </c>
      <c r="F339" s="33" t="s">
        <v>0</v>
      </c>
      <c r="G339" s="34"/>
      <c r="H339" s="35" t="s">
        <v>2</v>
      </c>
    </row>
    <row r="340" spans="1:8" ht="13" thickBot="1" x14ac:dyDescent="0.3">
      <c r="A340" s="15"/>
      <c r="B340" s="91" t="s">
        <v>41</v>
      </c>
      <c r="C340" s="92"/>
      <c r="D340" s="92"/>
      <c r="E340" s="92"/>
      <c r="F340" s="92"/>
      <c r="G340" s="93"/>
      <c r="H340" s="27">
        <f>IF(SUM(H325:H339)&lt;15,SUM(H325:H339),15)</f>
        <v>0</v>
      </c>
    </row>
    <row r="341" spans="1:8" ht="13" thickBot="1" x14ac:dyDescent="0.3">
      <c r="A341" s="94" t="s">
        <v>35</v>
      </c>
      <c r="B341" s="95"/>
      <c r="C341" s="95"/>
      <c r="D341" s="95"/>
      <c r="E341" s="95"/>
      <c r="F341" s="95"/>
      <c r="G341" s="95"/>
      <c r="H341" s="96"/>
    </row>
    <row r="342" spans="1:8" x14ac:dyDescent="0.25">
      <c r="A342" s="3">
        <v>6</v>
      </c>
      <c r="B342" s="8" t="s">
        <v>62</v>
      </c>
      <c r="C342" s="17" t="s">
        <v>37</v>
      </c>
      <c r="D342" s="17">
        <v>2</v>
      </c>
      <c r="E342" s="32" t="s">
        <v>0</v>
      </c>
      <c r="F342" s="33" t="s">
        <v>0</v>
      </c>
      <c r="G342" s="34"/>
      <c r="H342" s="35"/>
    </row>
    <row r="343" spans="1:8" x14ac:dyDescent="0.25">
      <c r="A343" s="12"/>
      <c r="B343" s="8" t="s">
        <v>63</v>
      </c>
      <c r="C343" s="4"/>
      <c r="D343" s="4"/>
      <c r="E343" s="32" t="s">
        <v>0</v>
      </c>
      <c r="F343" s="33" t="s">
        <v>0</v>
      </c>
      <c r="G343" s="34"/>
      <c r="H343" s="35" t="s">
        <v>2</v>
      </c>
    </row>
    <row r="344" spans="1:8" ht="13" thickBot="1" x14ac:dyDescent="0.3">
      <c r="A344" s="12"/>
      <c r="B344" s="9" t="s">
        <v>64</v>
      </c>
      <c r="C344" s="10"/>
      <c r="D344" s="10"/>
      <c r="E344" s="32" t="s">
        <v>0</v>
      </c>
      <c r="F344" s="33" t="s">
        <v>0</v>
      </c>
      <c r="G344" s="34"/>
      <c r="H344" s="35" t="s">
        <v>2</v>
      </c>
    </row>
    <row r="345" spans="1:8" ht="13" thickBot="1" x14ac:dyDescent="0.3">
      <c r="A345" s="15"/>
      <c r="B345" s="91" t="s">
        <v>42</v>
      </c>
      <c r="C345" s="92"/>
      <c r="D345" s="92"/>
      <c r="E345" s="92"/>
      <c r="F345" s="92"/>
      <c r="G345" s="93"/>
      <c r="H345" s="27">
        <f>IF(SUM(H342:H344)&lt;2,SUM(H342:H344),2)</f>
        <v>0</v>
      </c>
    </row>
    <row r="346" spans="1:8" x14ac:dyDescent="0.25">
      <c r="A346" s="3">
        <v>7</v>
      </c>
      <c r="B346" s="13" t="s">
        <v>65</v>
      </c>
      <c r="C346" s="17" t="s">
        <v>67</v>
      </c>
      <c r="D346" s="17">
        <v>3</v>
      </c>
      <c r="E346" s="32" t="s">
        <v>0</v>
      </c>
      <c r="F346" s="33" t="s">
        <v>0</v>
      </c>
      <c r="G346" s="34"/>
      <c r="H346" s="35"/>
    </row>
    <row r="347" spans="1:8" x14ac:dyDescent="0.25">
      <c r="A347" s="12"/>
      <c r="B347" s="13" t="s">
        <v>63</v>
      </c>
      <c r="C347" s="4" t="s">
        <v>66</v>
      </c>
      <c r="D347" s="4"/>
      <c r="E347" s="32" t="s">
        <v>0</v>
      </c>
      <c r="F347" s="33" t="s">
        <v>0</v>
      </c>
      <c r="G347" s="34"/>
      <c r="H347" s="35"/>
    </row>
    <row r="348" spans="1:8" x14ac:dyDescent="0.25">
      <c r="A348" s="12"/>
      <c r="B348" s="13" t="s">
        <v>64</v>
      </c>
      <c r="C348" s="4"/>
      <c r="D348" s="4"/>
      <c r="E348" s="32" t="s">
        <v>0</v>
      </c>
      <c r="F348" s="33" t="s">
        <v>0</v>
      </c>
      <c r="G348" s="34"/>
      <c r="H348" s="35"/>
    </row>
    <row r="349" spans="1:8" ht="13" thickBot="1" x14ac:dyDescent="0.3">
      <c r="A349" s="12"/>
      <c r="B349" s="13"/>
      <c r="C349" s="10"/>
      <c r="D349" s="10"/>
      <c r="E349" s="32" t="s">
        <v>0</v>
      </c>
      <c r="F349" s="33" t="s">
        <v>0</v>
      </c>
      <c r="G349" s="34"/>
      <c r="H349" s="35"/>
    </row>
    <row r="350" spans="1:8" ht="13" thickBot="1" x14ac:dyDescent="0.3">
      <c r="A350" s="15"/>
      <c r="B350" s="91" t="s">
        <v>43</v>
      </c>
      <c r="C350" s="92"/>
      <c r="D350" s="92"/>
      <c r="E350" s="92"/>
      <c r="F350" s="92"/>
      <c r="G350" s="93"/>
      <c r="H350" s="27">
        <f>IF(SUM(H346:H349)&lt;3,SUM(H346:H349),3)</f>
        <v>0</v>
      </c>
    </row>
    <row r="351" spans="1:8" x14ac:dyDescent="0.25">
      <c r="A351" s="3">
        <v>8</v>
      </c>
      <c r="B351" s="71" t="s">
        <v>69</v>
      </c>
      <c r="C351" s="17" t="s">
        <v>70</v>
      </c>
      <c r="D351" s="17">
        <v>2</v>
      </c>
      <c r="E351" s="32" t="s">
        <v>0</v>
      </c>
      <c r="F351" s="33" t="s">
        <v>0</v>
      </c>
      <c r="G351" s="34"/>
      <c r="H351" s="35"/>
    </row>
    <row r="352" spans="1:8" ht="13" thickBot="1" x14ac:dyDescent="0.3">
      <c r="A352" s="12"/>
      <c r="B352" s="14" t="s">
        <v>68</v>
      </c>
      <c r="C352" s="10"/>
      <c r="D352" s="10"/>
      <c r="E352" s="32" t="s">
        <v>0</v>
      </c>
      <c r="F352" s="33" t="s">
        <v>0</v>
      </c>
      <c r="G352" s="34"/>
      <c r="H352" s="35"/>
    </row>
    <row r="353" spans="1:8" ht="13" thickBot="1" x14ac:dyDescent="0.3">
      <c r="A353" s="15"/>
      <c r="B353" s="91" t="s">
        <v>44</v>
      </c>
      <c r="C353" s="92"/>
      <c r="D353" s="92"/>
      <c r="E353" s="92"/>
      <c r="F353" s="92"/>
      <c r="G353" s="93"/>
      <c r="H353" s="27">
        <f>IF(SUM(H351:H352)&lt;2,SUM(H351:H352),2)</f>
        <v>0</v>
      </c>
    </row>
  </sheetData>
  <sheetProtection algorithmName="SHA-512" hashValue="JG0nM5gvPOQp5RkuOcbUPrPlCPGnfIca6+4ELPxUs1av9AdYAyXnrXnCbRAlj01gv8VxDMnBuN5WMnqiIEw41g==" saltValue="889YWUdSOvWNtE9IHc10+w==" spinCount="100000" sheet="1" objects="1" scenarios="1" selectLockedCells="1"/>
  <mergeCells count="65">
    <mergeCell ref="F2:G2"/>
    <mergeCell ref="A77:H77"/>
    <mergeCell ref="B81:G81"/>
    <mergeCell ref="B86:G86"/>
    <mergeCell ref="B89:G89"/>
    <mergeCell ref="B27:H27"/>
    <mergeCell ref="B42:G42"/>
    <mergeCell ref="B49:G49"/>
    <mergeCell ref="C21:H21"/>
    <mergeCell ref="C9:G9"/>
    <mergeCell ref="C19:H19"/>
    <mergeCell ref="A9:B9"/>
    <mergeCell ref="F3:G3"/>
    <mergeCell ref="C3:D3"/>
    <mergeCell ref="B93:H93"/>
    <mergeCell ref="B108:G108"/>
    <mergeCell ref="A91:H91"/>
    <mergeCell ref="C18:H18"/>
    <mergeCell ref="C20:H20"/>
    <mergeCell ref="B60:G60"/>
    <mergeCell ref="B76:G76"/>
    <mergeCell ref="A23:H23"/>
    <mergeCell ref="A24:A26"/>
    <mergeCell ref="C24:D25"/>
    <mergeCell ref="E24:E26"/>
    <mergeCell ref="F24:F26"/>
    <mergeCell ref="G24:G26"/>
    <mergeCell ref="H24:H26"/>
    <mergeCell ref="A157:H157"/>
    <mergeCell ref="B147:G147"/>
    <mergeCell ref="B152:G152"/>
    <mergeCell ref="B155:G155"/>
    <mergeCell ref="B115:G115"/>
    <mergeCell ref="B126:G126"/>
    <mergeCell ref="B142:G142"/>
    <mergeCell ref="A143:H143"/>
    <mergeCell ref="B208:G208"/>
    <mergeCell ref="A209:H209"/>
    <mergeCell ref="B213:G213"/>
    <mergeCell ref="B218:G218"/>
    <mergeCell ref="B159:H159"/>
    <mergeCell ref="B174:G174"/>
    <mergeCell ref="B181:G181"/>
    <mergeCell ref="B192:G192"/>
    <mergeCell ref="B240:G240"/>
    <mergeCell ref="B247:G247"/>
    <mergeCell ref="B258:G258"/>
    <mergeCell ref="B274:G274"/>
    <mergeCell ref="B221:G221"/>
    <mergeCell ref="B225:H225"/>
    <mergeCell ref="A223:H223"/>
    <mergeCell ref="B291:H291"/>
    <mergeCell ref="B306:G306"/>
    <mergeCell ref="B313:G313"/>
    <mergeCell ref="A289:H289"/>
    <mergeCell ref="A275:H275"/>
    <mergeCell ref="B279:G279"/>
    <mergeCell ref="B284:G284"/>
    <mergeCell ref="B287:G287"/>
    <mergeCell ref="B350:G350"/>
    <mergeCell ref="B353:G353"/>
    <mergeCell ref="B324:G324"/>
    <mergeCell ref="B340:G340"/>
    <mergeCell ref="A341:H341"/>
    <mergeCell ref="B345:G345"/>
  </mergeCells>
  <pageMargins left="0.35433070866141736" right="7.874015748031496E-2" top="1.2204724409448819" bottom="0.78740157480314965" header="0.31496062992125984" footer="0.31496062992125984"/>
  <pageSetup paperSize="9" scale="96" fitToHeight="0" orientation="landscape" r:id="rId1"/>
  <headerFooter>
    <oddHeader xml:space="preserve">&amp;L&amp;G&amp;C&amp;"Arial,Fett"&amp;14Associazione Svizzera delle Prove non Distruttive&amp;"Arial,Standard"&amp;10
&amp;12Riassunto del sistema a crediti strutturato (Livello 1) secondo&amp;10
&amp;"Arial,Fett"&amp;12SN EN ISO 9712 &amp;X1)&amp;"Arial,Standard"&amp;10&amp;X
</oddHeader>
    <oddFooter>&amp;LErstellung / Revision: Datum: 03.10.2024
                                Durch:  R. Klieber&amp;C
Prüfung und Freigabe: Datum:  03.10.2024
                             Durch:  Vorstand&amp;R
Dokument Nr.: SGZP-Form-010-i Rev. 3       
Seite: &amp;P von &amp;N</oddFooter>
  </headerFooter>
  <rowBreaks count="5" manualBreakCount="5">
    <brk id="21" max="16383" man="1"/>
    <brk id="89" max="16383" man="1"/>
    <brk id="155" max="16383" man="1"/>
    <brk id="221" max="16383" man="1"/>
    <brk id="287" max="16383" man="1"/>
  </rowBreaks>
  <drawing r:id="rId2"/>
  <legacyDrawingHF r:id="rId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4DCBD21-B565-4F7A-ADCB-0D040F654D4D}">
          <x14:formula1>
            <xm:f>Tabelle1!$B$1:$B$3</xm:f>
          </x14:formula1>
          <xm:sqref>C10</xm:sqref>
        </x14:dataValidation>
        <x14:dataValidation type="list" allowBlank="1" showInputMessage="1" showErrorMessage="1" xr:uid="{1CF019A7-DAE8-4262-9120-5E7B796089FF}">
          <x14:formula1>
            <xm:f>Tabelle1!$D$1:$D$10</xm:f>
          </x14:formula1>
          <xm:sqref>C5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0875E-D7A8-4CE0-9E38-A42B3C788AEB}">
  <dimension ref="A1:H34"/>
  <sheetViews>
    <sheetView zoomScale="140" zoomScaleNormal="140" zoomScalePageLayoutView="120" workbookViewId="0">
      <selection activeCell="E26" sqref="E26:F27"/>
    </sheetView>
  </sheetViews>
  <sheetFormatPr baseColWidth="10" defaultColWidth="11.26953125" defaultRowHeight="12.5" x14ac:dyDescent="0.25"/>
  <cols>
    <col min="1" max="1" width="17.54296875" customWidth="1"/>
    <col min="2" max="8" width="10.7265625" customWidth="1"/>
    <col min="9" max="9" width="0.453125" customWidth="1"/>
  </cols>
  <sheetData>
    <row r="1" spans="1:8" ht="15.5" x14ac:dyDescent="0.35">
      <c r="A1" s="62" t="s">
        <v>109</v>
      </c>
      <c r="B1" s="61"/>
      <c r="C1" s="61"/>
    </row>
    <row r="2" spans="1:8" ht="15.5" x14ac:dyDescent="0.35">
      <c r="A2" s="62"/>
      <c r="B2" s="61"/>
      <c r="C2" s="61"/>
    </row>
    <row r="3" spans="1:8" ht="13" x14ac:dyDescent="0.3">
      <c r="A3" s="86" t="str">
        <f>'Giustificativi su 5 anni'!B1</f>
        <v>Nome:</v>
      </c>
      <c r="B3">
        <f>'Giustificativi su 5 anni'!C1</f>
        <v>0</v>
      </c>
      <c r="C3" s="22"/>
      <c r="D3" s="63" t="str">
        <f>'Giustificativi su 5 anni'!E1</f>
        <v xml:space="preserve">Numero di registro ASPND.: </v>
      </c>
      <c r="G3" s="22">
        <f>'Giustificativi su 5 anni'!F1</f>
        <v>0</v>
      </c>
      <c r="H3" s="22"/>
    </row>
    <row r="4" spans="1:8" ht="13" x14ac:dyDescent="0.3">
      <c r="A4" s="86" t="str">
        <f>'Giustificativi su 5 anni'!B2</f>
        <v>Cognome:</v>
      </c>
      <c r="B4">
        <f>'Giustificativi su 5 anni'!C2</f>
        <v>0</v>
      </c>
      <c r="C4" s="22"/>
      <c r="D4" s="63" t="str">
        <f>'Giustificativi su 5 anni'!B5</f>
        <v>Metodo:</v>
      </c>
      <c r="G4" s="22" t="str">
        <f>'Giustificativi su 5 anni'!C5</f>
        <v>?</v>
      </c>
    </row>
    <row r="5" spans="1:8" ht="13" thickBot="1" x14ac:dyDescent="0.3"/>
    <row r="6" spans="1:8" ht="17.5" customHeight="1" x14ac:dyDescent="0.25">
      <c r="A6" s="114" t="s">
        <v>72</v>
      </c>
      <c r="B6" s="49">
        <v>1</v>
      </c>
      <c r="C6" s="49">
        <v>2</v>
      </c>
      <c r="D6" s="49">
        <v>3</v>
      </c>
      <c r="E6" s="49">
        <v>4</v>
      </c>
      <c r="F6" s="49">
        <v>5</v>
      </c>
      <c r="G6" s="88" t="s">
        <v>74</v>
      </c>
      <c r="H6" s="114" t="s">
        <v>76</v>
      </c>
    </row>
    <row r="7" spans="1:8" ht="18.649999999999999" customHeight="1" thickBot="1" x14ac:dyDescent="0.3">
      <c r="A7" s="115"/>
      <c r="B7" s="68" t="s">
        <v>73</v>
      </c>
      <c r="C7" s="68" t="s">
        <v>73</v>
      </c>
      <c r="D7" s="68" t="s">
        <v>73</v>
      </c>
      <c r="E7" s="68" t="s">
        <v>73</v>
      </c>
      <c r="F7" s="68" t="s">
        <v>73</v>
      </c>
      <c r="G7" s="68" t="s">
        <v>75</v>
      </c>
      <c r="H7" s="115"/>
    </row>
    <row r="8" spans="1:8" ht="22" customHeight="1" thickBot="1" x14ac:dyDescent="0.3">
      <c r="A8" s="67" t="s">
        <v>77</v>
      </c>
      <c r="B8" s="66">
        <f>'Giustificativi su 5 anni'!H42</f>
        <v>0</v>
      </c>
      <c r="C8" s="66">
        <f>'Giustificativi su 5 anni'!H108</f>
        <v>0</v>
      </c>
      <c r="D8" s="66">
        <f>'Giustificativi su 5 anni'!H174</f>
        <v>0</v>
      </c>
      <c r="E8" s="66">
        <f>'Giustificativi su 5 anni'!H240</f>
        <v>0</v>
      </c>
      <c r="F8" s="66">
        <f>'Giustificativi su 5 anni'!H306</f>
        <v>0</v>
      </c>
      <c r="G8" s="51">
        <f>IF(SUM(B8:F8)&lt;95,SUM(B8:F8),95)</f>
        <v>0</v>
      </c>
      <c r="H8" s="50">
        <v>95</v>
      </c>
    </row>
    <row r="9" spans="1:8" ht="21" customHeight="1" thickBot="1" x14ac:dyDescent="0.3">
      <c r="A9" s="67" t="s">
        <v>111</v>
      </c>
      <c r="B9" s="66">
        <f>'Giustificativi su 5 anni'!H49</f>
        <v>0</v>
      </c>
      <c r="C9" s="66">
        <f>'Giustificativi su 5 anni'!H115</f>
        <v>0</v>
      </c>
      <c r="D9" s="66">
        <f>'Giustificativi su 5 anni'!H181</f>
        <v>0</v>
      </c>
      <c r="E9" s="66">
        <f>'Giustificativi su 5 anni'!H247</f>
        <v>0</v>
      </c>
      <c r="F9" s="66">
        <f>'Giustificativi su 5 anni'!H313</f>
        <v>0</v>
      </c>
      <c r="G9" s="51">
        <f>IF(SUM(B9:F9)&lt;15,SUM(B9:F9),15)</f>
        <v>0</v>
      </c>
      <c r="H9" s="50">
        <v>15</v>
      </c>
    </row>
    <row r="10" spans="1:8" ht="20.149999999999999" customHeight="1" thickBot="1" x14ac:dyDescent="0.3">
      <c r="A10" s="67" t="s">
        <v>93</v>
      </c>
      <c r="B10" s="66">
        <f>'Giustificativi su 5 anni'!H60</f>
        <v>0</v>
      </c>
      <c r="C10" s="66">
        <f>'Giustificativi su 5 anni'!H126</f>
        <v>0</v>
      </c>
      <c r="D10" s="66">
        <f>'Giustificativi su 5 anni'!H192</f>
        <v>0</v>
      </c>
      <c r="E10" s="66">
        <f>'Giustificativi su 5 anni'!H258</f>
        <v>0</v>
      </c>
      <c r="F10" s="66">
        <f>'Giustificativi su 5 anni'!H324</f>
        <v>0</v>
      </c>
      <c r="G10" s="51">
        <f>IF(SUM(B10:F10)&lt;25,SUM(B10:F10),25)</f>
        <v>0</v>
      </c>
      <c r="H10" s="50">
        <v>25</v>
      </c>
    </row>
    <row r="11" spans="1:8" ht="23.15" customHeight="1" thickBot="1" x14ac:dyDescent="0.3">
      <c r="A11" s="67" t="s">
        <v>78</v>
      </c>
      <c r="B11" s="66">
        <f>'Giustificativi su 5 anni'!H76</f>
        <v>0</v>
      </c>
      <c r="C11" s="66">
        <f>'Giustificativi su 5 anni'!H142</f>
        <v>0</v>
      </c>
      <c r="D11" s="66">
        <f>'Giustificativi su 5 anni'!H208</f>
        <v>0</v>
      </c>
      <c r="E11" s="66">
        <f>'Giustificativi su 5 anni'!H274</f>
        <v>0</v>
      </c>
      <c r="F11" s="66">
        <f>'Giustificativi su 5 anni'!H340</f>
        <v>0</v>
      </c>
      <c r="G11" s="51">
        <f>IF(SUM(B11:F11)&lt;60,SUM(B11:F11),60)</f>
        <v>0</v>
      </c>
      <c r="H11" s="50">
        <v>60</v>
      </c>
    </row>
    <row r="12" spans="1:8" ht="25.5" customHeight="1" thickBot="1" x14ac:dyDescent="0.3">
      <c r="A12" s="122" t="s">
        <v>79</v>
      </c>
      <c r="B12" s="123"/>
      <c r="C12" s="52"/>
      <c r="D12" s="52"/>
      <c r="E12" s="52"/>
      <c r="F12" s="53"/>
      <c r="G12" s="51">
        <f>SUM(G8:G11)</f>
        <v>0</v>
      </c>
      <c r="H12" s="68" t="s">
        <v>121</v>
      </c>
    </row>
    <row r="13" spans="1:8" ht="21.65" customHeight="1" thickBot="1" x14ac:dyDescent="0.3">
      <c r="A13" s="67" t="s">
        <v>90</v>
      </c>
      <c r="B13" s="66">
        <f>'Giustificativi su 5 anni'!H81</f>
        <v>0</v>
      </c>
      <c r="C13" s="66">
        <f>'Giustificativi su 5 anni'!H147</f>
        <v>0</v>
      </c>
      <c r="D13" s="66">
        <f>'Giustificativi su 5 anni'!H213</f>
        <v>0</v>
      </c>
      <c r="E13" s="66">
        <f>'Giustificativi su 5 anni'!H279</f>
        <v>0</v>
      </c>
      <c r="F13" s="66">
        <f>'Giustificativi su 5 anni'!H345</f>
        <v>0</v>
      </c>
      <c r="G13" s="51">
        <f>IF(SUM(B13:F13)&lt;10,SUM(B13:F13),10)</f>
        <v>0</v>
      </c>
      <c r="H13" s="50">
        <v>10</v>
      </c>
    </row>
    <row r="14" spans="1:8" ht="19.5" customHeight="1" thickBot="1" x14ac:dyDescent="0.3">
      <c r="A14" s="67" t="s">
        <v>91</v>
      </c>
      <c r="B14" s="66">
        <f>'Giustificativi su 5 anni'!H86</f>
        <v>0</v>
      </c>
      <c r="C14" s="66">
        <f>'Giustificativi su 5 anni'!H152</f>
        <v>0</v>
      </c>
      <c r="D14" s="66">
        <f>'Giustificativi su 5 anni'!H218</f>
        <v>0</v>
      </c>
      <c r="E14" s="66">
        <f>'Giustificativi su 5 anni'!H284</f>
        <v>0</v>
      </c>
      <c r="F14" s="66">
        <f>'Giustificativi su 5 anni'!H350</f>
        <v>0</v>
      </c>
      <c r="G14" s="51">
        <f>IF(SUM(B14:F14)&lt;15,SUM(B14:F14),15)</f>
        <v>0</v>
      </c>
      <c r="H14" s="50">
        <v>15</v>
      </c>
    </row>
    <row r="15" spans="1:8" ht="19" customHeight="1" thickBot="1" x14ac:dyDescent="0.3">
      <c r="A15" s="67" t="s">
        <v>92</v>
      </c>
      <c r="B15" s="66">
        <f>'Giustificativi su 5 anni'!H89</f>
        <v>0</v>
      </c>
      <c r="C15" s="66">
        <f>'Giustificativi su 5 anni'!H155</f>
        <v>0</v>
      </c>
      <c r="D15" s="66">
        <f>'Giustificativi su 5 anni'!H221</f>
        <v>0</v>
      </c>
      <c r="E15" s="66">
        <f>'Giustificativi su 5 anni'!H287</f>
        <v>0</v>
      </c>
      <c r="F15" s="66">
        <f>'Giustificativi su 5 anni'!H353</f>
        <v>0</v>
      </c>
      <c r="G15" s="51">
        <f>IF(SUM(B15:F15)&lt;5,SUM(B15:F15),5)</f>
        <v>0</v>
      </c>
      <c r="H15" s="50">
        <v>5</v>
      </c>
    </row>
    <row r="16" spans="1:8" ht="25.5" customHeight="1" thickBot="1" x14ac:dyDescent="0.3">
      <c r="A16" s="124" t="s">
        <v>123</v>
      </c>
      <c r="B16" s="125"/>
      <c r="C16" s="52"/>
      <c r="D16" s="52"/>
      <c r="E16" s="52"/>
      <c r="F16" s="53"/>
      <c r="G16" s="51">
        <f>IF(SUM(G13:G15)&lt;25,SUM(G13:G15),25)</f>
        <v>0</v>
      </c>
      <c r="H16" s="68" t="s">
        <v>122</v>
      </c>
    </row>
    <row r="17" spans="1:8" ht="20.5" customHeight="1" thickBot="1" x14ac:dyDescent="0.3">
      <c r="A17" s="122" t="s">
        <v>124</v>
      </c>
      <c r="B17" s="123"/>
      <c r="C17" s="52"/>
      <c r="D17" s="52"/>
      <c r="E17" s="52"/>
      <c r="F17" s="53"/>
      <c r="G17" s="51">
        <f>G12+G16</f>
        <v>0</v>
      </c>
      <c r="H17" s="68" t="s">
        <v>3</v>
      </c>
    </row>
    <row r="18" spans="1:8" x14ac:dyDescent="0.25">
      <c r="A18" s="48"/>
    </row>
    <row r="19" spans="1:8" ht="24.65" customHeight="1" x14ac:dyDescent="0.25">
      <c r="A19" s="120" t="s">
        <v>80</v>
      </c>
      <c r="B19" s="121"/>
      <c r="C19" s="121"/>
      <c r="D19" s="121"/>
      <c r="E19" s="121"/>
      <c r="F19" s="121"/>
      <c r="G19" s="121"/>
      <c r="H19" s="121"/>
    </row>
    <row r="21" spans="1:8" ht="13.5" customHeight="1" x14ac:dyDescent="0.25">
      <c r="A21" s="126" t="s">
        <v>81</v>
      </c>
      <c r="B21" s="127"/>
      <c r="C21" s="127"/>
      <c r="D21" s="127"/>
      <c r="E21" s="127"/>
      <c r="F21" s="127"/>
      <c r="G21" s="127"/>
      <c r="H21" s="128"/>
    </row>
    <row r="22" spans="1:8" ht="13.5" customHeight="1" x14ac:dyDescent="0.25">
      <c r="A22" s="129"/>
      <c r="B22" s="130"/>
      <c r="C22" s="130"/>
      <c r="D22" s="130"/>
      <c r="E22" s="130"/>
      <c r="F22" s="130"/>
      <c r="G22" s="130"/>
      <c r="H22" s="131"/>
    </row>
    <row r="23" spans="1:8" ht="13" customHeight="1" x14ac:dyDescent="0.25">
      <c r="A23" s="56"/>
      <c r="B23" s="116" t="s">
        <v>83</v>
      </c>
      <c r="C23" s="116"/>
      <c r="D23" s="116"/>
      <c r="E23" s="116" t="s">
        <v>84</v>
      </c>
      <c r="F23" s="116"/>
      <c r="G23" s="118" t="s">
        <v>85</v>
      </c>
      <c r="H23" s="118"/>
    </row>
    <row r="24" spans="1:8" ht="23.15" customHeight="1" x14ac:dyDescent="0.25">
      <c r="A24" s="55"/>
      <c r="B24" s="117"/>
      <c r="C24" s="117"/>
      <c r="D24" s="117"/>
      <c r="E24" s="117"/>
      <c r="F24" s="117"/>
      <c r="G24" s="119"/>
      <c r="H24" s="119"/>
    </row>
    <row r="25" spans="1:8" ht="18" customHeight="1" x14ac:dyDescent="0.25">
      <c r="A25" s="57" t="s">
        <v>94</v>
      </c>
      <c r="B25" s="135" t="s">
        <v>0</v>
      </c>
      <c r="C25" s="135"/>
      <c r="D25" s="135"/>
      <c r="E25" s="149"/>
      <c r="F25" s="149"/>
      <c r="G25" s="150"/>
      <c r="H25" s="150"/>
    </row>
    <row r="26" spans="1:8" ht="12.65" customHeight="1" x14ac:dyDescent="0.25">
      <c r="A26" s="136" t="s">
        <v>82</v>
      </c>
      <c r="B26" s="138" t="s">
        <v>0</v>
      </c>
      <c r="C26" s="139"/>
      <c r="D26" s="140"/>
      <c r="E26" s="138"/>
      <c r="F26" s="140"/>
      <c r="G26" s="150"/>
      <c r="H26" s="150"/>
    </row>
    <row r="27" spans="1:8" ht="13" customHeight="1" x14ac:dyDescent="0.25">
      <c r="A27" s="137"/>
      <c r="B27" s="141"/>
      <c r="C27" s="142"/>
      <c r="D27" s="143"/>
      <c r="E27" s="141"/>
      <c r="F27" s="143"/>
      <c r="G27" s="150"/>
      <c r="H27" s="150"/>
    </row>
    <row r="28" spans="1:8" ht="30" customHeight="1" x14ac:dyDescent="0.25">
      <c r="A28" s="57"/>
      <c r="B28" s="146" t="s">
        <v>86</v>
      </c>
      <c r="C28" s="147"/>
      <c r="D28" s="147"/>
      <c r="E28" s="147"/>
      <c r="F28" s="148"/>
      <c r="G28" s="144"/>
      <c r="H28" s="145"/>
    </row>
    <row r="29" spans="1:8" ht="26.15" customHeight="1" x14ac:dyDescent="0.25">
      <c r="A29" s="134" t="s">
        <v>87</v>
      </c>
      <c r="B29" s="134"/>
      <c r="C29" s="134"/>
      <c r="D29" s="134"/>
      <c r="E29" s="134"/>
      <c r="F29" s="134"/>
      <c r="G29" s="134"/>
      <c r="H29" s="134"/>
    </row>
    <row r="30" spans="1:8" ht="25" customHeight="1" x14ac:dyDescent="0.25">
      <c r="A30" s="58" t="s">
        <v>95</v>
      </c>
      <c r="B30" s="132" t="s">
        <v>96</v>
      </c>
      <c r="C30" s="133"/>
      <c r="D30" s="133"/>
      <c r="E30" s="133"/>
      <c r="F30" s="133"/>
      <c r="G30" s="89" t="s">
        <v>88</v>
      </c>
      <c r="H30" s="90" t="s">
        <v>89</v>
      </c>
    </row>
    <row r="31" spans="1:8" ht="26.15" customHeight="1" x14ac:dyDescent="0.25">
      <c r="A31" s="58" t="s">
        <v>94</v>
      </c>
      <c r="B31" s="133"/>
      <c r="C31" s="133"/>
      <c r="D31" s="133"/>
      <c r="E31" s="133"/>
      <c r="F31" s="133"/>
      <c r="G31" s="59"/>
      <c r="H31" s="59"/>
    </row>
    <row r="32" spans="1:8" ht="26.5" customHeight="1" x14ac:dyDescent="0.25">
      <c r="A32" s="58" t="s">
        <v>82</v>
      </c>
      <c r="B32" s="133"/>
      <c r="C32" s="133"/>
      <c r="D32" s="133"/>
      <c r="E32" s="133"/>
      <c r="F32" s="133"/>
      <c r="G32" s="60"/>
      <c r="H32" s="60"/>
    </row>
    <row r="33" spans="1:5" ht="13" x14ac:dyDescent="0.25">
      <c r="A33" s="54"/>
      <c r="B33" s="54"/>
      <c r="C33" s="54"/>
      <c r="D33" s="54"/>
      <c r="E33" s="54"/>
    </row>
    <row r="34" spans="1:5" x14ac:dyDescent="0.25">
      <c r="A34" s="48"/>
    </row>
  </sheetData>
  <sheetProtection algorithmName="SHA-512" hashValue="60MNfh/DyAFstzpKf103MBvCOAO+X8qcb0Txt9PJNLJzOsToxmh0KEfL/nFtjwOE/5/pcwjgoh2m90SZM/VP0A==" saltValue="VXPg38SFzRCdkgsPuzwg/w==" spinCount="100000" sheet="1" objects="1" scenarios="1" selectLockedCells="1"/>
  <mergeCells count="22">
    <mergeCell ref="B30:F30"/>
    <mergeCell ref="B31:F32"/>
    <mergeCell ref="A29:H29"/>
    <mergeCell ref="B25:D25"/>
    <mergeCell ref="A26:A27"/>
    <mergeCell ref="B26:D27"/>
    <mergeCell ref="G28:H28"/>
    <mergeCell ref="B28:F28"/>
    <mergeCell ref="E26:F27"/>
    <mergeCell ref="E25:F25"/>
    <mergeCell ref="G25:H25"/>
    <mergeCell ref="G26:H27"/>
    <mergeCell ref="A6:A7"/>
    <mergeCell ref="H6:H7"/>
    <mergeCell ref="B23:D24"/>
    <mergeCell ref="E23:F24"/>
    <mergeCell ref="G23:H24"/>
    <mergeCell ref="A19:H19"/>
    <mergeCell ref="A12:B12"/>
    <mergeCell ref="A16:B16"/>
    <mergeCell ref="A21:H22"/>
    <mergeCell ref="A17:B17"/>
  </mergeCells>
  <pageMargins left="0.7" right="0.3125" top="1.1875" bottom="0.86111111111111116" header="0.3" footer="0.3"/>
  <pageSetup paperSize="9" orientation="portrait" r:id="rId1"/>
  <headerFooter>
    <oddHeader>&amp;L&amp;G&amp;C&amp;"Arial,Fett"&amp;14Associazione Svizzera delle Prove non Distruttive&amp;"Arial,Standard"&amp;10
&amp;12Riassunto del sistema a crediti strutturato (Livello 1) secondo&amp;10
&amp;"Arial,Fett"&amp;12SN EN ISO 9712 &amp;X1)</oddHeader>
    <oddFooter>&amp;LErstellung / Revision: 
Datum: 03.10.2024                                
Durch:  R. Klieber&amp;C
Prüfung und Freigabe: 
Datum:  03.10.2024
Durch:  Vorstand&amp;R
Dokument Nr.:
SGZP-Form-010-i Rev. 3       
Seite: &amp;P von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0B4FF-CE1B-4DE1-9F2E-476BE0D5B49E}">
  <dimension ref="B1:D10"/>
  <sheetViews>
    <sheetView workbookViewId="0">
      <selection activeCell="A9" sqref="A9"/>
    </sheetView>
  </sheetViews>
  <sheetFormatPr baseColWidth="10" defaultRowHeight="12.5" x14ac:dyDescent="0.25"/>
  <sheetData>
    <row r="1" spans="2:4" x14ac:dyDescent="0.25">
      <c r="B1" t="s">
        <v>4</v>
      </c>
      <c r="D1" t="s">
        <v>4</v>
      </c>
    </row>
    <row r="2" spans="2:4" x14ac:dyDescent="0.25">
      <c r="B2" t="s">
        <v>103</v>
      </c>
      <c r="D2" t="s">
        <v>112</v>
      </c>
    </row>
    <row r="3" spans="2:4" x14ac:dyDescent="0.25">
      <c r="B3" t="s">
        <v>104</v>
      </c>
      <c r="D3" t="s">
        <v>113</v>
      </c>
    </row>
    <row r="4" spans="2:4" x14ac:dyDescent="0.25">
      <c r="D4" t="s">
        <v>114</v>
      </c>
    </row>
    <row r="5" spans="2:4" x14ac:dyDescent="0.25">
      <c r="D5" t="s">
        <v>115</v>
      </c>
    </row>
    <row r="6" spans="2:4" x14ac:dyDescent="0.25">
      <c r="D6" t="s">
        <v>116</v>
      </c>
    </row>
    <row r="7" spans="2:4" x14ac:dyDescent="0.25">
      <c r="D7" t="s">
        <v>117</v>
      </c>
    </row>
    <row r="8" spans="2:4" x14ac:dyDescent="0.25">
      <c r="D8" t="s">
        <v>118</v>
      </c>
    </row>
    <row r="9" spans="2:4" x14ac:dyDescent="0.25">
      <c r="D9" t="s">
        <v>119</v>
      </c>
    </row>
    <row r="10" spans="2:4" x14ac:dyDescent="0.25">
      <c r="D10" t="s">
        <v>120</v>
      </c>
    </row>
  </sheetData>
  <sheetProtection algorithmName="SHA-512" hashValue="xc1QK0plhzb3Gzdf96rBgPs2EjpjgmkbtUSJMgQ1n5qI7EF0bbZ4G46ESLMpyPE7Aaozh7qxQ1ahBeKG+c8nKQ==" saltValue="vZ3/2jZSgmtEBdj/z8RouA==" spinCount="100000" sheet="1" objects="1" scenarios="1" selectLockedCells="1" selectUnlockedCells="1"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C16E161E438A64180FF82B977A5052A" ma:contentTypeVersion="15" ma:contentTypeDescription="Ein neues Dokument erstellen." ma:contentTypeScope="" ma:versionID="1006c23190c2ee2d28c35985c6fcb0ed">
  <xsd:schema xmlns:xsd="http://www.w3.org/2001/XMLSchema" xmlns:xs="http://www.w3.org/2001/XMLSchema" xmlns:p="http://schemas.microsoft.com/office/2006/metadata/properties" xmlns:ns2="9c084833-2732-4f4b-a1e2-45f5c0449246" xmlns:ns3="340529ac-23d2-4efd-a777-e6ba7b6f0955" targetNamespace="http://schemas.microsoft.com/office/2006/metadata/properties" ma:root="true" ma:fieldsID="a94183cc4d75782eaee7f81ca96d53ff" ns2:_="" ns3:_="">
    <xsd:import namespace="9c084833-2732-4f4b-a1e2-45f5c0449246"/>
    <xsd:import namespace="340529ac-23d2-4efd-a777-e6ba7b6f095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084833-2732-4f4b-a1e2-45f5c04492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Bildmarkierungen" ma:readOnly="false" ma:fieldId="{5cf76f15-5ced-4ddc-b409-7134ff3c332f}" ma:taxonomyMulti="true" ma:sspId="4323d9c3-b32f-4a6b-946c-085c0645669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529ac-23d2-4efd-a777-e6ba7b6f095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dd714cdc-1696-43eb-a863-03e7fe63a120}" ma:internalName="TaxCatchAll" ma:showField="CatchAllData" ma:web="340529ac-23d2-4efd-a777-e6ba7b6f095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40529ac-23d2-4efd-a777-e6ba7b6f0955" xsi:nil="true"/>
    <lcf76f155ced4ddcb4097134ff3c332f xmlns="9c084833-2732-4f4b-a1e2-45f5c044924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1B525D7-AA9B-4F97-8124-58466B49E21F}"/>
</file>

<file path=customXml/itemProps2.xml><?xml version="1.0" encoding="utf-8"?>
<ds:datastoreItem xmlns:ds="http://schemas.openxmlformats.org/officeDocument/2006/customXml" ds:itemID="{0ECD2B74-AEC2-41AD-A869-51D7222BF1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B70DE0E-07E3-4841-83E2-711B34512821}">
  <ds:schemaRefs>
    <ds:schemaRef ds:uri="340529ac-23d2-4efd-a777-e6ba7b6f0955"/>
    <ds:schemaRef ds:uri="http://purl.org/dc/dcmitype/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documentManagement/types"/>
    <ds:schemaRef ds:uri="http://www.w3.org/XML/1998/namespace"/>
    <ds:schemaRef ds:uri="9c084833-2732-4f4b-a1e2-45f5c0449246"/>
    <ds:schemaRef ds:uri="http://schemas.microsoft.com/office/infopath/2007/PartnerControl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1</vt:i4>
      </vt:variant>
    </vt:vector>
  </HeadingPairs>
  <TitlesOfParts>
    <vt:vector size="4" baseType="lpstr">
      <vt:lpstr>Giustificativi su 5 anni</vt:lpstr>
      <vt:lpstr>Riassunto sistema a crediti</vt:lpstr>
      <vt:lpstr>Tabelle1</vt:lpstr>
      <vt:lpstr>'Giustificativi su 5 anni'!Drucktitel</vt:lpstr>
    </vt:vector>
  </TitlesOfParts>
  <Company>SVTI Gruppe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Klieber Rene</dc:creator>
  <cp:lastModifiedBy>Klieber Rene (KLR)</cp:lastModifiedBy>
  <cp:lastPrinted>2024-01-26T08:04:45Z</cp:lastPrinted>
  <dcterms:created xsi:type="dcterms:W3CDTF">2024-01-25T15:01:39Z</dcterms:created>
  <dcterms:modified xsi:type="dcterms:W3CDTF">2024-10-03T15:42:49Z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0x0101005C16E161E438A64180FF82B977A5052A</vt:lpwstr>
  </property>
  <property fmtid="{D5CDD505-2E9C-101B-9397-08002B2CF9AE}" pid="3" name="MediaServiceImageTags">
    <vt:lpwstr/>
  </property>
</Properties>
</file>